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uans\Downloads\"/>
    </mc:Choice>
  </mc:AlternateContent>
  <xr:revisionPtr revIDLastSave="0" documentId="13_ncr:1_{E8CF0E49-0A47-4C2C-A2E1-81263D3BC6ED}" xr6:coauthVersionLast="47" xr6:coauthVersionMax="47" xr10:uidLastSave="{00000000-0000-0000-0000-000000000000}"/>
  <bookViews>
    <workbookView xWindow="-108" yWindow="-108" windowWidth="23256" windowHeight="12456" xr2:uid="{00000000-000D-0000-FFFF-FFFF00000000}"/>
  </bookViews>
  <sheets>
    <sheet name="Guide" sheetId="1" r:id="rId1"/>
    <sheet name="Risk assessment" sheetId="2" r:id="rId2"/>
    <sheet name="Risk_Library" sheetId="3" r:id="rId3"/>
    <sheet name="Info &amp; Definitions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H16" i="2"/>
  <c r="G16" i="2"/>
  <c r="J16" i="2" s="1"/>
  <c r="F16" i="2"/>
  <c r="E16" i="2"/>
  <c r="I15" i="2"/>
  <c r="H15" i="2"/>
  <c r="G15" i="2"/>
  <c r="F15" i="2"/>
  <c r="E15" i="2"/>
  <c r="J14" i="2"/>
  <c r="I14" i="2"/>
  <c r="H14" i="2"/>
  <c r="G14" i="2"/>
  <c r="F14" i="2"/>
  <c r="E14" i="2"/>
  <c r="I13" i="2"/>
  <c r="H13" i="2"/>
  <c r="G13" i="2"/>
  <c r="J13" i="2" s="1"/>
  <c r="F13" i="2"/>
  <c r="E13" i="2"/>
  <c r="I12" i="2"/>
  <c r="H12" i="2"/>
  <c r="G12" i="2"/>
  <c r="J12" i="2" s="1"/>
  <c r="F12" i="2"/>
  <c r="E12" i="2"/>
  <c r="I11" i="2"/>
  <c r="H11" i="2"/>
  <c r="G11" i="2"/>
  <c r="F11" i="2"/>
  <c r="E11" i="2"/>
  <c r="I10" i="2"/>
  <c r="H10" i="2"/>
  <c r="G10" i="2"/>
  <c r="F10" i="2"/>
  <c r="E10" i="2"/>
  <c r="I9" i="2"/>
  <c r="H9" i="2"/>
  <c r="G9" i="2"/>
  <c r="J9" i="2" s="1"/>
  <c r="F9" i="2"/>
  <c r="E9" i="2"/>
  <c r="I8" i="2"/>
  <c r="H8" i="2"/>
  <c r="G8" i="2"/>
  <c r="J8" i="2" s="1"/>
  <c r="F8" i="2"/>
  <c r="E8" i="2"/>
  <c r="I7" i="2"/>
  <c r="H7" i="2"/>
  <c r="G7" i="2"/>
  <c r="F7" i="2"/>
  <c r="E7" i="2"/>
  <c r="J6" i="2"/>
  <c r="I6" i="2"/>
  <c r="H6" i="2"/>
  <c r="G6" i="2"/>
  <c r="F6" i="2"/>
  <c r="E6" i="2"/>
  <c r="I5" i="2"/>
  <c r="H5" i="2"/>
  <c r="G5" i="2"/>
  <c r="J5" i="2" s="1"/>
  <c r="F5" i="2"/>
  <c r="E5" i="2"/>
  <c r="J4" i="2"/>
  <c r="I4" i="2"/>
  <c r="H4" i="2"/>
  <c r="G4" i="2"/>
  <c r="F4" i="2"/>
  <c r="E4" i="2"/>
  <c r="I3" i="2"/>
  <c r="H3" i="2"/>
  <c r="G3" i="2"/>
  <c r="J3" i="2" s="1"/>
  <c r="F3" i="2"/>
  <c r="E3" i="2"/>
  <c r="I2" i="2"/>
  <c r="H2" i="2"/>
  <c r="G2" i="2"/>
  <c r="F2" i="2"/>
  <c r="E2" i="2"/>
  <c r="J10" i="2" l="1"/>
  <c r="J11" i="2"/>
  <c r="J7" i="2"/>
  <c r="J15" i="2"/>
  <c r="J2" i="2"/>
</calcChain>
</file>

<file path=xl/sharedStrings.xml><?xml version="1.0" encoding="utf-8"?>
<sst xmlns="http://schemas.openxmlformats.org/spreadsheetml/2006/main" count="722" uniqueCount="374">
  <si>
    <t>Section</t>
  </si>
  <si>
    <t>Item</t>
  </si>
  <si>
    <t>What it means (plain language)</t>
  </si>
  <si>
    <t>In the model (sheet!cell / columns)</t>
  </si>
  <si>
    <t>What you do</t>
  </si>
  <si>
    <t>Where to get this info</t>
  </si>
  <si>
    <t>How the model uses it (logic + figures)</t>
  </si>
  <si>
    <t>HOW TO USE THIS MODEL</t>
  </si>
  <si>
    <t>Purpose</t>
  </si>
  <si>
    <t>Triage risks linked to key go/no-go decisions across Modules A–F and Quick Readiness.</t>
  </si>
  <si>
    <t>Risk assessment (overview); Risk_Library</t>
  </si>
  <si>
    <t>Start on **Risk assessment** and pick an **Outcome** per decision (Column D).</t>
  </si>
  <si>
    <t>—</t>
  </si>
  <si>
    <t>The sheet pulls a default **Risk statement**, **Trigger**, **Impact (1–5)**, **Likelihood (1–5)** and **Mitigation** from **Risk_Library**; the **Score** is auto‑calculated.</t>
  </si>
  <si>
    <t>Where you edit</t>
  </si>
  <si>
    <t>You only choose the **Outcome** for each decision; everything else is formula‑driven unless you decide to tune the library.</t>
  </si>
  <si>
    <t>Risk assessment!D:D</t>
  </si>
  <si>
    <t>Use the dropdown in Column D (Conditional Go / Maybe / No-Go).</t>
  </si>
  <si>
    <t>Cross‑module decision owners; workshop consensus.</t>
  </si>
  <si>
    <t>Changing the outcome swaps in the matching row from **Risk_Library** for that Module/Decision.</t>
  </si>
  <si>
    <t>INPUTS &amp; FIELDS (RISK ASSESSMENT)</t>
  </si>
  <si>
    <t>Module / Decision ID / Title</t>
  </si>
  <si>
    <t>Which decision this row refers to.</t>
  </si>
  <si>
    <t>Risk assessment!A:C</t>
  </si>
  <si>
    <t>No action—these are fixed.</t>
  </si>
  <si>
    <t>Modules A–F; Quick Readiness.</t>
  </si>
  <si>
    <t>Index keys for matching the library entries.</t>
  </si>
  <si>
    <t>Outcome (select)</t>
  </si>
  <si>
    <t>Your current stance on the decision, using the toolkit’s standard definitions:
• No-Go: Not feasible/ready under current conditions. Do not proceed to implementation; address fundamental blockers and reassess.
• Maybe: Uncertain (insufficient evidence or mixed signals). Proceed only with due diligence/data collection; do not commit until resolved.
• Conditional Go: Feasible provided specific conditions/mitigations are completed and verified; proceed with an action plan and re-check.
• Go (where used): Feasible/ready; proceed while managing residual risks.</t>
  </si>
  <si>
    <t>Pick one outcome per row.</t>
  </si>
  <si>
    <t>Decision meeting / gating review.</t>
  </si>
  <si>
    <t>Drives all downstream fields via a lookup into **Risk_Library**.</t>
  </si>
  <si>
    <t>Risk statement</t>
  </si>
  <si>
    <t>Plain-language description of the risk for the chosen outcome.</t>
  </si>
  <si>
    <t>Risk assessment!E:E</t>
  </si>
  <si>
    <t>Review and keep as-is or customise on the library tab.</t>
  </si>
  <si>
    <t>Prior projects; hazard registers.</t>
  </si>
  <si>
    <t>Narrative used for registers, comms and the action plan.</t>
  </si>
  <si>
    <t>Trigger / Condition</t>
  </si>
  <si>
    <t>What event or condition could make the risk materialise.</t>
  </si>
  <si>
    <t>Risk assessment!F:F</t>
  </si>
  <si>
    <t>Review; adjust in library if local nuances matter.</t>
  </si>
  <si>
    <t>Operational &amp; permitting milestones.</t>
  </si>
  <si>
    <t>Helps define early warning signals and monitoring.</t>
  </si>
  <si>
    <t>Impact (1–5)</t>
  </si>
  <si>
    <t>How severe the consequence would be if the risk hits.</t>
  </si>
  <si>
    <t>Risk assessment!G:G</t>
  </si>
  <si>
    <t>Leave as is unless you tune it in **Risk_Library**.</t>
  </si>
  <si>
    <t>HSE policy; service level KPIs; financial exposure bands.</t>
  </si>
  <si>
    <t>Used in **Score**. Scale 1‑5 (library examples list Safety/Compliance to Financial/Schedule levels).</t>
  </si>
  <si>
    <t>Likelihood (1–5)</t>
  </si>
  <si>
    <t>How probable the risk is, on a 5‑point scale.</t>
  </si>
  <si>
    <t>Risk assessment!H:H</t>
  </si>
  <si>
    <t>Expert judgement; historical frequency; blocker status.</t>
  </si>
  <si>
    <t>Used in **Score**. Scale 1‑5 (library notes give examples).</t>
  </si>
  <si>
    <t>Mitigation</t>
  </si>
  <si>
    <t>Recommended actions to reduce likelihood and/or impact.</t>
  </si>
  <si>
    <t>Risk assessment!I:I</t>
  </si>
  <si>
    <t>Treat as a starting point; tailor per site.</t>
  </si>
  <si>
    <t>OEM/utility/permit processes; SOPs.</t>
  </si>
  <si>
    <t>Feeds your action plan; not used numerically.</t>
  </si>
  <si>
    <t>Score</t>
  </si>
  <si>
    <t>The risk rating for triage.</t>
  </si>
  <si>
    <t>Risk assessment!J:J</t>
  </si>
  <si>
    <t>No action—calculated.</t>
  </si>
  <si>
    <t>**Score = Impact × Likelihood**. Current examples: A1 Route &amp; Vehicle Feasibility — Maybe: Impact 3 × Likelihood 3 = **9**; A2 Grid &amp; Charging Sufficiency — Maybe: Impact 3 × Likelihood 3 = **9**; A3 Workshop Readiness — Maybe: Impact 4 × Likelihood 3 = **12**; B1 10‑year TCO (EV vs Diesel) — Maybe: Impact 3 × Likelihood 3 = **9**; C1 Emissions Performance vs ICE — Maybe: Impact 4 × Likelihood 3 = **12**; E1 Skills &amp; Capacity Readiness — Maybe: Impact 4 × Likelihood 3 = **12**; F1 Policy &amp; Regulatory Readiness — Maybe: Impact 4 × Likelihood 3 = **12**; QR1 Overall Transition Readiness — Maybe: Impact 4 × Likelihood 3 = **12**; QR-T Technical Readiness — Maybe: Impact 4 × Likelihood 3 = **12**; QR-O Operational Readiness — Maybe: Impact 4 × Likelihood 3 = **12**.</t>
  </si>
  <si>
    <t>WHERE TUNING HAPPENS (RISK_LIBRARY)</t>
  </si>
  <si>
    <t>Library keys</t>
  </si>
  <si>
    <t>Rows are keyed by Module + Decision + Outcome.</t>
  </si>
  <si>
    <t>Risk_Library!A:D</t>
  </si>
  <si>
    <t>Don’t edit keys unless you’re adding a new decision.</t>
  </si>
  <si>
    <t>Model structure definition.</t>
  </si>
  <si>
    <t>Keys must match Risk assessment A–D to pull the right row.</t>
  </si>
  <si>
    <t>Category</t>
  </si>
  <si>
    <t>Top‑level risk family (e.g., Safety, Financial, Operational, Policy, Schedule, Data).</t>
  </si>
  <si>
    <t>Risk_Library!H:H</t>
  </si>
  <si>
    <t>Leave or adapt wording for your reporting.</t>
  </si>
  <si>
    <t>Your organisation’s risk taxonomy.</t>
  </si>
  <si>
    <t>Used for filtering/grouping on outputs.</t>
  </si>
  <si>
    <t>Impact / Likelihood (1–5)</t>
  </si>
  <si>
    <t>Default numeric settings by outcome.</t>
  </si>
  <si>
    <t>Risk_Library!I:J</t>
  </si>
  <si>
    <t>Adjust if your local context differs (e.g., permits are particularly slow).</t>
  </si>
  <si>
    <t>Team judgement; recent projects.</t>
  </si>
  <si>
    <t>Drives the **Score** on Risk assessment (Impact × Likelihood).</t>
  </si>
  <si>
    <t>Timeframe</t>
  </si>
  <si>
    <t>When the risk bites (e.g., Pre‑deployment, Day‑1, First 30–90 days).</t>
  </si>
  <si>
    <t>Risk_Library!K:K</t>
  </si>
  <si>
    <t>Keep/edit for planning cadence.</t>
  </si>
  <si>
    <t>Project schedule; regulator SLAs.</t>
  </si>
  <si>
    <t>Helps phase mitigations and monitoring.</t>
  </si>
  <si>
    <t>INTERPRETING THE SCORE &amp; COLOURS</t>
  </si>
  <si>
    <t>Colour bands</t>
  </si>
  <si>
    <t>Conditional formatting highlights higher scores as higher risk (the thresholds live in the sheet’s formatting).</t>
  </si>
  <si>
    <t>Risk assessment!J:J (formatting)</t>
  </si>
  <si>
    <t>Use the colours as your triage cue; focus on the largest scores first.</t>
  </si>
  <si>
    <t>If you prefer explicit numeric cut‑offs (e.g., Red ≥ X), we can add a small **Keys** table and link the formatting to it.</t>
  </si>
  <si>
    <t>Decision‑linked view</t>
  </si>
  <si>
    <t>Each decision row is a ready‑to‑paste risk register line with a default mitigation.</t>
  </si>
  <si>
    <t>Risk assessment!A:J</t>
  </si>
  <si>
    <t>Copy into your RAID log or export as needed.</t>
  </si>
  <si>
    <t>Outcome changes translate directly into risk profile changes without manual edits.</t>
  </si>
  <si>
    <t>GOOD DATA SOURCES</t>
  </si>
  <si>
    <t>Permits &amp; policy</t>
  </si>
  <si>
    <t>Where blockers are most likely for EV projects.</t>
  </si>
  <si>
    <t>Validate gate statuses and SLAs.</t>
  </si>
  <si>
    <t>Regulators (transport/energy), utilities, standards bodies.</t>
  </si>
  <si>
    <t>Inform **Likelihood** and **Timeframe** for F1 (Policy) and A2 (Grid).</t>
  </si>
  <si>
    <t>Depot &amp; grid studies</t>
  </si>
  <si>
    <t>Network capacity and upgrade timelines.</t>
  </si>
  <si>
    <t>Use findings to temper likelihood for grid‑related risks.</t>
  </si>
  <si>
    <t>Utility studies; single‑line diagrams; EPC lead times.</t>
  </si>
  <si>
    <t>Evidence to tune A2/A3 items in the library.</t>
  </si>
  <si>
    <t>Commercials &amp; finance</t>
  </si>
  <si>
    <t>TCO sensitivity, funding approvals, PPA/lease readiness.</t>
  </si>
  <si>
    <t>Bring in finance term sheets and tariff paths.</t>
  </si>
  <si>
    <t>DFI/bank terms; utility tariff decisions.</t>
  </si>
  <si>
    <t>Evidence to tune B1/C1 items in the library.</t>
  </si>
  <si>
    <t>People &amp; safety</t>
  </si>
  <si>
    <t>Workshop readiness, SOPs, training modules.</t>
  </si>
  <si>
    <t>Use skills audits and SOP checklists.</t>
  </si>
  <si>
    <t>Training handbook; HSE officer; OEM manuals.</t>
  </si>
  <si>
    <t>Evidence to tune E1/A3 items in the library.</t>
  </si>
  <si>
    <t>Module F – Risk Assessment &amp; Go / No-Go Conditions</t>
  </si>
  <si>
    <t>Overview</t>
  </si>
  <si>
    <t>How to use this tool</t>
  </si>
  <si>
    <t>1. Start on the ‘Risk assessment’ sheet. For each decision you want to track, select the Module and Decision ID (for example ‘Module A — Technical’ + ‘A1’) and choose the Outcome (Conditional Go, Maybe, No-Go) from the dropdown.
 2. The sheet automatically pulls in the standard Risk Statement, Trigger/Condition and a suggested Category from the ‘Risk_Library’, based on the combination of Module, Decision ID and Outcome.
 3. Review and refine the text if needed so that the risk statement and trigger reflect your specific project context.
 4. For each risk, confirm or adjust the Impact and Likelihood scores using the agreed scale (for example 1–5). The Score (Impact × Likelihood) will calculate automatically and is colour-coded to show relative severity.
 5. Use the Mitigation column to capture concrete actions, (for example ‘Secure written grid connection offer from utility before contract signature’ or ‘Complete driver and technician training before vehicles arrive’).
 6. Use filters or grouping to focus on high-scoring risks, specific categories (technical, financial, policy, social, operational, environmental) or timeframes (pre-deployment, first 90 days, full scale-up).
 7. If any concept, category or link to other modules is unclear, open the ‘Info &amp; Definitions’ tab for explanations of scales, fields and how Module F ties back to Modules A–E and Quick Readiness.</t>
  </si>
  <si>
    <t>Cell colours &amp; navigation</t>
  </si>
  <si>
    <t>To keep the model robust and easy to use:
 • In ‘Risk assessment’, the Module, Decision ID, Outcome, Impact, Likelihood and Mitigation fields are intended as user inputs. Only edit these cells and the free-text risk/trigger descriptions where necessary.
 • The Risk Statement, Trigger/Condition, Category and any pre-populated Impact/Likelihood suggestions are pulled from ‘Risk_Library’ via formulas. You can override them in the input sheet, but avoid deleting formulas in the library itself.
 • The Score column is a formula (Impact × Likelihood) and may include conditional formatting to flag higher risks. Do not overwrite this column; change the Impact and Likelihood instead.
 • ‘Risk_Library’ is where you maintain the master list of standard risks mapped to Modules A–E and Quick Readiness. Only advanced users should edit or extend this library, and changes should be documented.
 • ‘Info &amp; Definitions’ provides detailed descriptions of the scoring scale, categories, timeframes and dependencies.</t>
  </si>
  <si>
    <t>Methodology &amp; evidence base</t>
  </si>
  <si>
    <t>Module F applies a simple but widely used risk management logic:
 • Risk = a combination of a clear statement (what can go wrong) and a trigger/condition (when or how it could happen).
 • Each risk is scored for Impact (how bad it would be if it happened) and Likelihood (how probable it is), typically on a 1–5 or similar scale.
 • Score = Impact × Likelihood, giving a relative measure that supports prioritisation.
 The Risk_Library provides a set of standard risks linked to outcomes in Modules A–E and Quick Readiness — for example, technical feasibility borderline, TCO not yet competitive, grid upgrades uncertain, policy support weak, skills gaps, or misaligned timelines. This ensures that when a decision is rated Maybe or No-Go in another module, the corresponding risks are surfaced and can be managed explicitly.
 You can add further project-specific risks (for example procurement delays, political changes, or community acceptance issues) directly in the ‘Risk assessment’ sheet or by extending the library.</t>
  </si>
  <si>
    <t>Important notes &amp; limitations</t>
  </si>
  <si>
    <t>• This tool is a structured register and decision aid; it does not replace a full enterprise risk management framework. Use it to organise and communicate risks, then integrate it with your organisation’s standard risk processes.
 • Impact and Likelihood scoring remains a judgement call. Where possible, base scores on evidence (past projects, market data, grid studies, pilot results) and document your reasoning.
 • Keep the risk register live. Update outcomes, scores and mitigations as new information becomes available or as Modules A–F are re-run.
 • A ‘Go’ decision for the programme should normally require that all ‘red’ risks have clear, funded and time-bound mitigations, and that critical show-stoppers are reduced to acceptable levels.
 • A ‘No-Go’ decision in Module F means the overall risk profile is not yet acceptable; use this as an input to redesign the project, adjust timelines or seek stronger guarantees/support.</t>
  </si>
  <si>
    <t>Module</t>
  </si>
  <si>
    <t>Decision ID</t>
  </si>
  <si>
    <t>Decision Title</t>
  </si>
  <si>
    <t>Risk Statement</t>
  </si>
  <si>
    <t>Trigger/Condition</t>
  </si>
  <si>
    <t>Impact</t>
  </si>
  <si>
    <t>Likelihood</t>
  </si>
  <si>
    <t>Module A — Technical</t>
  </si>
  <si>
    <t>A1</t>
  </si>
  <si>
    <t>Route &amp; Vehicle Feasibility</t>
  </si>
  <si>
    <t>Maybe</t>
  </si>
  <si>
    <t>A2</t>
  </si>
  <si>
    <t>Grid &amp; Charging Sufficiency</t>
  </si>
  <si>
    <t>Conditional Go</t>
  </si>
  <si>
    <t>A3</t>
  </si>
  <si>
    <t>Workshop Readiness</t>
  </si>
  <si>
    <t>Module B — TCO</t>
  </si>
  <si>
    <t>B1</t>
  </si>
  <si>
    <t>10‑year TCO (EV vs Diesel)</t>
  </si>
  <si>
    <t>Module C — Emissions</t>
  </si>
  <si>
    <t>C1</t>
  </si>
  <si>
    <t>Emissions Performance vs ICE</t>
  </si>
  <si>
    <t>Module E — Skills</t>
  </si>
  <si>
    <t>E1</t>
  </si>
  <si>
    <t>Skills &amp; Capacity Readiness</t>
  </si>
  <si>
    <t>No-Go</t>
  </si>
  <si>
    <t>Module F — Policy</t>
  </si>
  <si>
    <t>F1</t>
  </si>
  <si>
    <t>Policy &amp; Regulatory Readiness</t>
  </si>
  <si>
    <t>Quick Readiness</t>
  </si>
  <si>
    <t>QR1</t>
  </si>
  <si>
    <t>Overall Transition Readiness</t>
  </si>
  <si>
    <t>QR-T</t>
  </si>
  <si>
    <t>Technical Readiness</t>
  </si>
  <si>
    <t>QR-O</t>
  </si>
  <si>
    <t>Operational Readiness</t>
  </si>
  <si>
    <t>QR-F</t>
  </si>
  <si>
    <t>Financial/TCO Readiness</t>
  </si>
  <si>
    <t>QR-P</t>
  </si>
  <si>
    <t>Policy/Regulatory Readiness</t>
  </si>
  <si>
    <t>QR-S</t>
  </si>
  <si>
    <t>Skills/People Readiness</t>
  </si>
  <si>
    <t>QR-D</t>
  </si>
  <si>
    <t>Data/Measurement Readiness</t>
  </si>
  <si>
    <t>QR-Sch</t>
  </si>
  <si>
    <t>Schedule/Delivery Readiness</t>
  </si>
  <si>
    <t>Key</t>
  </si>
  <si>
    <t>Outcome</t>
  </si>
  <si>
    <t>Dependencies</t>
  </si>
  <si>
    <t>Notes</t>
  </si>
  <si>
    <t>Module A — Technical|A1|Maybe</t>
  </si>
  <si>
    <t>If we proceed with a marginal energy shortfall, trips may miss blocks or require opportunistic charging.</t>
  </si>
  <si>
    <t>Duty length vs effective EV range; usable energy vs daily need; midday dwell availability.</t>
  </si>
  <si>
    <t>Technical/Engineering; Operational/Logistics</t>
  </si>
  <si>
    <t>Day‑1 operations</t>
  </si>
  <si>
    <t>Charger count/speed; driver schedules; depot throughput</t>
  </si>
  <si>
    <t>Pre‑schedule a mid‑day charge; add one high‑power plug; re‑block routes; eco‑driving/HVAC management.</t>
  </si>
  <si>
    <t>Module A — Technical|A1|No-Go</t>
  </si>
  <si>
    <t>If route blocks remain as modeled, vehicles will not finish duty without extra charge or larger battery, causing missed trips or ICE fallback.</t>
  </si>
  <si>
    <t>Daily distance exceeds effective range; usable energy &lt; daily need.</t>
  </si>
  <si>
    <t>Pre‑deployment &amp; day‑1</t>
  </si>
  <si>
    <t>Grid/charging sufficiency; OEM battery options</t>
  </si>
  <si>
    <t>Stop‑the‑line until range sufficiency is achieved: redesign duty blocks, secure a mid‑day top‑up window and/or increase usable battery. Apply efficiency improvements (driving/HVAC/tyres/auxiliaries) and re‑test with measured kWh/km before scale‑up.</t>
  </si>
  <si>
    <t>Module A — Technical|A1|Conditional Go</t>
  </si>
  <si>
    <t>If **Route &amp; Vehicle Feasibility** is approved with conditions, residual issues could still cause disruption if assumptions slip.</t>
  </si>
  <si>
    <t>Documented caveats close to limits; partial mitigations pending.</t>
  </si>
  <si>
    <t>Watchlist</t>
  </si>
  <si>
    <t>Pre‑deployment &amp; first 30–90 days</t>
  </si>
  <si>
    <t>Owner for caveat items; monitoring cadence</t>
  </si>
  <si>
    <t>Track leading indicators weekly; lock caveats into contracts/SOPs; pre‑plan fallback; clear conditions before scale‑up.</t>
  </si>
  <si>
    <t>Module A — Technical|A2|Maybe</t>
  </si>
  <si>
    <t>If nightly energy delivery is marginal, vehicles may start under‑charged causing block swaps or day‑time charging.</t>
  </si>
  <si>
    <t>Site supply (kVA/kW), charger count/power, dwell window, nightly fleet kWh.</t>
  </si>
  <si>
    <t>Technical/Engineering; Operational/Logistics; Policy/Regulatory</t>
  </si>
  <si>
    <t>Pre‑deployment &amp; steady‑state</t>
  </si>
  <si>
    <t>Utility upgrade lead times; TOU tariffs; depot layout</t>
  </si>
  <si>
    <t>Shift charging off‑peak; add chargers/power; stagger arrivals; demand management; storage/PV; negotiate capacity upgrade.</t>
  </si>
  <si>
    <t>Module A — Technical|A2|No-Go</t>
  </si>
  <si>
    <t>If site cannot deliver required nightly energy, scheduled services will fail or rely on ICE backup.</t>
  </si>
  <si>
    <t>Grid capacity &lt; required kWh/night; transformer limits; outage frequency; charger queuing.</t>
  </si>
  <si>
    <t>Technical/Engineering; Operational/Logistics; Schedule/Delivery</t>
  </si>
  <si>
    <t>Pre‑deployment</t>
  </si>
  <si>
    <t>Utility works; vendor delivery; landlord permits</t>
  </si>
  <si>
    <t>Secure utility upgrade; temporary storage/genset; reduce initial EV count; re‑sequence blocks; contingency ICE cover.</t>
  </si>
  <si>
    <t>Module A — Technical|A2|Conditional Go</t>
  </si>
  <si>
    <t>If **Grid &amp; Charging Sufficiency** is approved with conditions, residual issues could still cause disruption if assumptions slip.</t>
  </si>
  <si>
    <t>Module A — Technical|A3|Maybe</t>
  </si>
  <si>
    <t>Operating without full workshop readiness can cause safety incidents and extended downtime.</t>
  </si>
  <si>
    <t>1–3 HV controls missing (training, insulated tools, LOTO, quarantine, PPE, suppression, diagnostics, hoist, EV maintenance schedule).</t>
  </si>
  <si>
    <t>People/Skills/Change; Operational/Logistics</t>
  </si>
  <si>
    <t>OEM support; supplier lead times; training slots</t>
  </si>
  <si>
    <t>Fast‑track HV training; procure tools/PPE; temporary OEM/mobile service; finalize EV maintenance SOPs; verify hoist ratings.</t>
  </si>
  <si>
    <t>Module A — Technical|A3|No-Go</t>
  </si>
  <si>
    <t>If workshop readiness is absent, safety incidents, warranty violations and long downtime are likely.</t>
  </si>
  <si>
    <t>Multiple HV controls missing.</t>
  </si>
  <si>
    <t>Procurement, SOPs and training completion; OEM diagnostics access</t>
  </si>
  <si>
    <t>Establish HV safety program; procure insulated tools/PPE &amp; LOTO; set up battery quarantine &amp; suppression; secure diagnostics; publish EV maintenance schedule.</t>
  </si>
  <si>
    <t>Module A — Technical|A3|Conditional Go</t>
  </si>
  <si>
    <t>If **Workshop Readiness** is approved with conditions, residual issues could still cause disruption if assumptions slip.</t>
  </si>
  <si>
    <t>Module B — TCO|B1|Maybe</t>
  </si>
  <si>
    <t>If EV TCO is ~parity (±5% of Diesel), the business case is fragile and could flip negative with small shocks.</t>
  </si>
  <si>
    <t>EV total vs Diesel total; sensitivity to tariffs, capex, maintenance, finance rates.</t>
  </si>
  <si>
    <t>Financial/Commercial</t>
  </si>
  <si>
    <t>Pre‑procurement</t>
  </si>
  <si>
    <t>Energy tariff structure; financing terms; grant timing</t>
  </si>
  <si>
    <t>Lock in TOU/demand charges; seek grants/subsidies; negotiate OEM pricing; optimize charging schedule; consider leasing/PPA; phase rollout.</t>
  </si>
  <si>
    <t>Module B — TCO|B1|No-Go</t>
  </si>
  <si>
    <t>If EV TCO exceeds Diesel materially, the project will destroy value unless scope changes.</t>
  </si>
  <si>
    <t>Drivers: energy prices, infra capex, maintenance assumptions, financing.</t>
  </si>
  <si>
    <t>Financial/Commercial; Schedule/Delivery</t>
  </si>
  <si>
    <t>Market readiness; supplier pricing; policy incentives</t>
  </si>
  <si>
    <t>Re‑scope or delay; limited pilot; rebid OEM/infra; pursue incentives; revisit duty design/tariffs before scaling.</t>
  </si>
  <si>
    <t>Module B — TCO|B1|Conditional Go</t>
  </si>
  <si>
    <t>If **10‑year TCO (EV vs Diesel)** is approved with conditions, residual issues could still cause disruption if assumptions slip.</t>
  </si>
  <si>
    <t>Module C — Emissions|C1|Maybe</t>
  </si>
  <si>
    <t>If EV GHG is within ±5% of ICE, the decarbonization case is fragile and may fail stakeholder/funding thresholds.</t>
  </si>
  <si>
    <t>Effective electricity EF &amp; mix; battery size/EF; refrigerants; amortization period.</t>
  </si>
  <si>
    <t>Policy/Regulatory; ESG; Financial/Commercial</t>
  </si>
  <si>
    <t>Pre‑award &amp; reporting</t>
  </si>
  <si>
    <t>PPA/renewables; utility mix trajectory; OEM battery EF; A/C maintenance</t>
  </si>
  <si>
    <t>Procure renewable/PPA; PV+storage; shift charging to low‑EF windows; specify lower‑EF batteries; tighten A/C leak management.</t>
  </si>
  <si>
    <t>Module C — Emissions|C1|No-Go</t>
  </si>
  <si>
    <t>If EV lifecycle GHG exceeds ICE materially, the transition undermines emission objectives and may breach ESG/contract targets.</t>
  </si>
  <si>
    <t>High electricity EF (grid/genset) + battery manufacturing outweigh tailpipe savings.</t>
  </si>
  <si>
    <t>Pre‑award &amp; operations</t>
  </si>
  <si>
    <t>Utility carbon intensity; genset reliance; battery supply; ESG covenants</t>
  </si>
  <si>
    <t>Defer scale‑up; renewable PPA/on‑site PV+storage; cut genset share; optimize charging; source lower‑EF batteries; offsets as last resort.</t>
  </si>
  <si>
    <t>Module C — Emissions|C1|Conditional Go</t>
  </si>
  <si>
    <t>If **Emissions Performance vs ICE** is approved with conditions, residual issues could still cause disruption if assumptions slip.</t>
  </si>
  <si>
    <t>Module E — Skills|E1|Maybe</t>
  </si>
  <si>
    <t>If we launch with moderate skills gaps, safety, uptime and warranty compliance may degrade during ramp‑up.</t>
  </si>
  <si>
    <t>Avg gap in ‘Maybe’ band; gaps in Drivers, Technicians, Charging Ops, Fleet/Ops, Energy/Utility Planners.</t>
  </si>
  <si>
    <t>Pre‑deployment &amp; first 90 days</t>
  </si>
  <si>
    <t>Training slots &amp; providers; OEM field support; HR onboarding</t>
  </si>
  <si>
    <t>Fast‑track training for top‑gap roles; OEM/mobile service cover; mentoring; SOPs/drills; track Avg gap weekly to Go threshold.</t>
  </si>
  <si>
    <t>Module E — Skills|E1|No-Go</t>
  </si>
  <si>
    <t>If critical roles lack certifications, launch will slip or be unsafe, causing incidents, downtime and cancellations.</t>
  </si>
  <si>
    <t>Avg gap in No-Go band and/or red‑flag roles missing certifications.</t>
  </si>
  <si>
    <t>People/Skills/Change; Schedule/Delivery</t>
  </si>
  <si>
    <t>OEM/service contracts; training capacity; regulatory approvals</t>
  </si>
  <si>
    <t>Delay go‑live; hire/contract certified techs; bootcamps; staged rollout; enforce HV safety (LOTO/PPE/quarantine/fire); competency checks.</t>
  </si>
  <si>
    <t>Module E — Skills|E1|Conditional Go</t>
  </si>
  <si>
    <t>If **Skills &amp; Capacity Readiness** is approved with conditions, residual issues could still cause disruption if assumptions slip.</t>
  </si>
  <si>
    <t>Module F — Policy|F1|Maybe</t>
  </si>
  <si>
    <t>If policy readiness is partial, deployment may slip or incur extra costs due to pending approvals/incentives.</t>
  </si>
  <si>
    <t>Pending: building/wiring permits, grid connection, type‑approval, duty/VAT treatment, fire/environmental clearances, grants/subsidies.</t>
  </si>
  <si>
    <t>Policy/Regulatory; Schedule/Delivery; Financial/Commercial</t>
  </si>
  <si>
    <t>Pre‑deployment &amp; scale‑up</t>
  </si>
  <si>
    <t>Utility capacity allocation; permitting lead times; customs/tax rulings; incentive windows</t>
  </si>
  <si>
    <t>Pre‑application meetings; parallel permits; EPC with local code expertise; reserve grid capacity &amp; TOU; apply early for duty/VAT relief and grants; stage compliant sites first.</t>
  </si>
  <si>
    <t>Module F — Policy|F1|No-Go</t>
  </si>
  <si>
    <t>If a critical approval is denied/unavailable, the program cannot legally/economically proceed.</t>
  </si>
  <si>
    <t>Critical blocker exists or readiness score in No-Go band.</t>
  </si>
  <si>
    <t>Policy/Regulatory; Financial/Commercial; Schedule/Delivery</t>
  </si>
  <si>
    <t>Gov/utility decisions; landlord approvals; insurers’ terms</t>
  </si>
  <si>
    <t>Re‑site to fast‑track jurisdictions; government MoU; temporary/mobile charging while permits clear; alternate import pathways; rebid CPO/EPC; defer scale‑up until blockers removed.</t>
  </si>
  <si>
    <t>Module F — Policy|F1|Conditional Go</t>
  </si>
  <si>
    <t>If **Policy &amp; Regulatory Readiness** is approved with conditions, residual issues could still cause disruption if assumptions slip.</t>
  </si>
  <si>
    <t>Quick Readiness|QR1|Maybe</t>
  </si>
  <si>
    <t>If **Overall Transition Readiness** is borderline, it can bottleneck the program and trigger rework.</t>
  </si>
  <si>
    <t>Overall Transition Readiness score/RAG in Maybe band.</t>
  </si>
  <si>
    <t>Schedule/Delivery; Operational/Logistics; Financial/Commercial</t>
  </si>
  <si>
    <t>Dependencies with Modules A–F</t>
  </si>
  <si>
    <t>Fix red items before scale‑up; stage rollout by ready sites; add buffer; weekly RAG until Go.</t>
  </si>
  <si>
    <t>Quick Readiness|QR1|No-Go</t>
  </si>
  <si>
    <t>If **Overall Transition Readiness** is No-Go, the program will not meet required safety/compliance/service levels.</t>
  </si>
  <si>
    <t>Overall Transition Readiness score/RAG in No-Go band.</t>
  </si>
  <si>
    <t>Schedule/Delivery; Operational/Logistics; Financial/Commercial; Schedule/Delivery</t>
  </si>
  <si>
    <t>External approvals; vendor lead times; budget approvals</t>
  </si>
  <si>
    <t>Delay go‑live; surge resources to clear blockers; escalate with authorities; rebaseline plan; stop‑the‑line criteria.</t>
  </si>
  <si>
    <t>Quick Readiness|QR1|Conditional Go</t>
  </si>
  <si>
    <t>If **Overall Transition Readiness** is approved with conditions, residual issues could still cause disruption if assumptions slip.</t>
  </si>
  <si>
    <t>Quick Readiness|QR-T|Maybe</t>
  </si>
  <si>
    <t>If **Technical Readiness** is borderline, it can bottleneck the program and trigger rework.</t>
  </si>
  <si>
    <t>Technical Readiness score/RAG in Maybe band.</t>
  </si>
  <si>
    <t>Technical/Engineering</t>
  </si>
  <si>
    <t>Quick Readiness|QR-T|No-Go</t>
  </si>
  <si>
    <t>If **Technical Readiness** is No-Go, the program will not meet required safety/compliance/service levels.</t>
  </si>
  <si>
    <t>Technical Readiness score/RAG in No-Go band.</t>
  </si>
  <si>
    <t>Technical/Engineering; Schedule/Delivery</t>
  </si>
  <si>
    <t>Quick Readiness|QR-T|Conditional Go</t>
  </si>
  <si>
    <t>If **Technical Readiness** is approved with conditions, residual issues could still cause disruption if assumptions slip.</t>
  </si>
  <si>
    <t>Quick Readiness|QR-O|Maybe</t>
  </si>
  <si>
    <t>If **Operational Readiness** is borderline, it can bottleneck the program and trigger rework.</t>
  </si>
  <si>
    <t>Operational Readiness score/RAG in Maybe band.</t>
  </si>
  <si>
    <t>Operational/Logistics</t>
  </si>
  <si>
    <t>Quick Readiness|QR-O|No-Go</t>
  </si>
  <si>
    <t>If **Operational Readiness** is No-Go, the program will not meet required safety/compliance/service levels.</t>
  </si>
  <si>
    <t>Operational Readiness score/RAG in No-Go band.</t>
  </si>
  <si>
    <t>Operational/Logistics; Schedule/Delivery</t>
  </si>
  <si>
    <t>Quick Readiness|QR-O|Conditional Go</t>
  </si>
  <si>
    <t>If **Operational Readiness** is approved with conditions, residual issues could still cause disruption if assumptions slip.</t>
  </si>
  <si>
    <t>Quick Readiness|QR-F|Maybe</t>
  </si>
  <si>
    <t>If **Financial/TCO Readiness** is borderline, it can bottleneck the program and trigger rework.</t>
  </si>
  <si>
    <t>Financial/TCO Readiness score/RAG in Maybe band.</t>
  </si>
  <si>
    <t>Quick Readiness|QR-F|No-Go</t>
  </si>
  <si>
    <t>If **Financial/TCO Readiness** is No-Go, the program will not meet required safety/compliance/service levels.</t>
  </si>
  <si>
    <t>Financial/TCO Readiness score/RAG in No-Go band.</t>
  </si>
  <si>
    <t>Quick Readiness|QR-F|Conditional Go</t>
  </si>
  <si>
    <t>If **Financial/TCO Readiness** is approved with conditions, residual issues could still cause disruption if assumptions slip.</t>
  </si>
  <si>
    <t>Quick Readiness|QR-P|Maybe</t>
  </si>
  <si>
    <t>If **Policy/Regulatory Readiness** is borderline, it can bottleneck the program and trigger rework.</t>
  </si>
  <si>
    <t>Policy/Regulatory Readiness score/RAG in Maybe band.</t>
  </si>
  <si>
    <t>Policy/Regulatory</t>
  </si>
  <si>
    <t>Quick Readiness|QR-P|No-Go</t>
  </si>
  <si>
    <t>If **Policy/Regulatory Readiness** is No-Go, the program will not meet required safety/compliance/service levels.</t>
  </si>
  <si>
    <t>Policy/Regulatory Readiness score/RAG in No-Go band.</t>
  </si>
  <si>
    <t>Policy/Regulatory; Schedule/Delivery</t>
  </si>
  <si>
    <t>Quick Readiness|QR-P|Conditional Go</t>
  </si>
  <si>
    <t>If **Policy/Regulatory Readiness** is approved with conditions, residual issues could still cause disruption if assumptions slip.</t>
  </si>
  <si>
    <t>Quick Readiness|QR-S|Maybe</t>
  </si>
  <si>
    <t>If **Skills/People Readiness** is borderline, it can bottleneck the program and trigger rework.</t>
  </si>
  <si>
    <t>Skills/People Readiness score/RAG in Maybe band.</t>
  </si>
  <si>
    <t>People/Skills/Change</t>
  </si>
  <si>
    <t>Quick Readiness|QR-S|No-Go</t>
  </si>
  <si>
    <t>If **Skills/People Readiness** is No-Go, the program will not meet required safety/compliance/service levels.</t>
  </si>
  <si>
    <t>Skills/People Readiness score/RAG in No-Go band.</t>
  </si>
  <si>
    <t>Quick Readiness|QR-S|Conditional Go</t>
  </si>
  <si>
    <t>If **Skills/People Readiness** is approved with conditions, residual issues could still cause disruption if assumptions slip.</t>
  </si>
  <si>
    <t>Quick Readiness|QR-D|Maybe</t>
  </si>
  <si>
    <t>If **Data/Measurement Readiness** is borderline, it can bottleneck the program and trigger rework.</t>
  </si>
  <si>
    <t>Data/Measurement Readiness score/RAG in Maybe band.</t>
  </si>
  <si>
    <t>Data/Measurement</t>
  </si>
  <si>
    <t>Quick Readiness|QR-D|No-Go</t>
  </si>
  <si>
    <t>If **Data/Measurement Readiness** is No-Go, the program will not meet required safety/compliance/service levels.</t>
  </si>
  <si>
    <t>Data/Measurement Readiness score/RAG in No-Go band.</t>
  </si>
  <si>
    <t>Data/Measurement; Schedule/Delivery</t>
  </si>
  <si>
    <t>Quick Readiness|QR-D|Conditional Go</t>
  </si>
  <si>
    <t>If **Data/Measurement Readiness** is approved with conditions, residual issues could still cause disruption if assumptions slip.</t>
  </si>
  <si>
    <t>Quick Readiness|QR-Sch|Maybe</t>
  </si>
  <si>
    <t>If **Schedule/Delivery Readiness** is borderline, it can bottleneck the program and trigger rework.</t>
  </si>
  <si>
    <t>Schedule/Delivery Readiness score/RAG in Maybe band.</t>
  </si>
  <si>
    <t>Schedule/Delivery</t>
  </si>
  <si>
    <t>Quick Readiness|QR-Sch|No-Go</t>
  </si>
  <si>
    <t>If **Schedule/Delivery Readiness** is No-Go, the program will not meet required safety/compliance/service levels.</t>
  </si>
  <si>
    <t>Schedule/Delivery Readiness score/RAG in No-Go band.</t>
  </si>
  <si>
    <t>Schedule/Delivery; Schedule/Delivery</t>
  </si>
  <si>
    <t>Quick Readiness|QR-Sch|Conditional Go</t>
  </si>
  <si>
    <t>If **Schedule/Delivery Readiness** is approved with conditions, residual issues could still cause disruption if assumptions slip.</t>
  </si>
  <si>
    <t>Please answer</t>
  </si>
  <si>
    <t>Module F is the central risk register and Conditional Go / No-Go assessment tool for the EV minibus transition. It pulls together the key decisions and outcomes from Modules A–E and Quick Readiness, and turns them into a structured list of risks, with clear statements, triggers, impact, likelihood and suggested mitigations.
 Each row in the risk table links to a specific module and decision (for example ‘Module A — Technical, A1 Route &amp; Vehicle Feasibility’ or ‘Module B — Financial, B1 TCO vs diesel’), and to the outcome for that decision (Conditional Go, Maybe, No-Go). The model then uses the Risk_Library to suggest default risks and scores, which you can refine.
 The result is a portfolio-level view of risk for your project or programme, helping you to decide whether to proceed, delay, redesign or stop — and under what conditions the Go decision becomes acceptable.Decision categories used across the EV Transition Readiness Toolkit:
• No-Go: Not feasible/ready under current conditions. Do not proceed to implementation; address fundamental blockers and reassess.
• Maybe: Uncertain (insufficient evidence or mixed signals). Proceed only with due diligence/data collection; do not commit until resolved.
• Conditional Go: Feasible provided specific conditions/mitigations are completed and verified; proceed with an action plan and re-check.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</si>
</sst>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1"/>
      <color rgb="FFFFFFFF"/>
      <name val="Calibri"/>
    </font>
    <font>
      <b/>
      <sz val="16"/>
      <color rgb="FFFFFFFF"/>
      <name val="Calibri"/>
    </font>
    <font>
      <sz val="11"/>
      <color rgb="FF000000"/>
      <name val="Calibri"/>
    </font>
    <font>
      <sz val="11"/>
      <color theme="1"/>
      <name val="Calibri"/>
    </font>
    <font>
      <b/>
      <sz val="11"/>
      <color theme="0"/>
      <name val="Calibri"/>
    </font>
    <font>
      <sz val="11"/>
      <color theme="1"/>
      <name val="Calibri"/>
      <scheme val="minor"/>
    </font>
    <font>
      <b/>
      <sz val="11"/>
      <color theme="1"/>
      <name val="Calibri"/>
    </font>
    <font>
      <b/>
      <sz val="11"/>
      <color rgb="FFFFFFFF"/>
      <name val="Calibri"/>
    </font>
    <font>
      <sz val="11"/>
      <color theme="0"/>
      <name val="Calibri"/>
      <family val="2"/>
      <scheme val="minor"/>
    </font>
    <font>
      <sz val="11"/>
      <color theme="1"/>
      <name val="Calibri"/>
      <family val="2"/>
    </font>
    <font>
      <b/>
      <sz val="12"/>
      <color theme="0"/>
      <name val="Calibri"/>
      <family val="2"/>
    </font>
  </fonts>
  <fills count="7">
    <fill>
      <patternFill patternType="none"/>
    </fill>
    <fill>
      <patternFill patternType="gray125"/>
    </fill>
    <fill>
      <patternFill patternType="solid">
        <fgColor rgb="FF002060"/>
        <bgColor rgb="FF002060"/>
      </patternFill>
    </fill>
    <fill>
      <patternFill patternType="solid">
        <fgColor rgb="FFDAEEF3"/>
        <bgColor rgb="FFDAEEF3"/>
      </patternFill>
    </fill>
    <fill>
      <patternFill patternType="solid">
        <fgColor rgb="FFF2F2F2"/>
        <bgColor rgb="FFF2F2F2"/>
      </patternFill>
    </fill>
    <fill>
      <patternFill patternType="solid">
        <fgColor rgb="FFFFFF00"/>
      </patternFill>
    </fill>
    <fill>
      <patternFill patternType="solid">
        <fgColor rgb="FF00206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2"/>
  </cellStyleXfs>
  <cellXfs count="21">
    <xf numFmtId="0" fontId="0" fillId="0" borderId="0" xfId="0" applyBorder="1"/>
    <xf numFmtId="0" fontId="3" fillId="0" borderId="0" xfId="0" applyFont="1" applyBorder="1"/>
    <xf numFmtId="0" fontId="5" fillId="2" borderId="1" xfId="0" applyFont="1" applyFill="1" applyBorder="1" applyAlignment="1">
      <alignment horizontal="center" vertical="top" wrapText="1"/>
    </xf>
    <xf numFmtId="0" fontId="4" fillId="0" borderId="0" xfId="0" applyFont="1" applyBorder="1" applyAlignment="1">
      <alignment wrapText="1"/>
    </xf>
    <xf numFmtId="0" fontId="4" fillId="0" borderId="1" xfId="0" applyFont="1" applyBorder="1" applyAlignment="1">
      <alignment wrapText="1"/>
    </xf>
    <xf numFmtId="0" fontId="4" fillId="3" borderId="1" xfId="0" applyFont="1" applyFill="1" applyBorder="1" applyAlignment="1">
      <alignment wrapText="1"/>
    </xf>
    <xf numFmtId="0" fontId="5" fillId="2" borderId="1" xfId="0" applyFont="1" applyFill="1" applyBorder="1" applyAlignment="1">
      <alignment horizontal="center" vertical="top"/>
    </xf>
    <xf numFmtId="0" fontId="6" fillId="0" borderId="0" xfId="0" applyFont="1" applyBorder="1"/>
    <xf numFmtId="0" fontId="4" fillId="3" borderId="2" xfId="0" applyFont="1" applyFill="1"/>
    <xf numFmtId="0" fontId="7" fillId="4" borderId="0" xfId="0" applyFont="1" applyFill="1" applyBorder="1"/>
    <xf numFmtId="0" fontId="8" fillId="2" borderId="3" xfId="0" applyFont="1" applyFill="1" applyBorder="1" applyAlignment="1">
      <alignment vertical="top"/>
    </xf>
    <xf numFmtId="0" fontId="3" fillId="0" borderId="3" xfId="0" applyFont="1" applyBorder="1" applyAlignment="1">
      <alignment vertical="top"/>
    </xf>
    <xf numFmtId="0" fontId="4" fillId="5" borderId="1" xfId="0" applyFont="1" applyFill="1" applyBorder="1" applyAlignment="1">
      <alignment wrapText="1"/>
    </xf>
    <xf numFmtId="0" fontId="3" fillId="0" borderId="3" xfId="0" applyFont="1" applyBorder="1" applyAlignment="1">
      <alignment vertical="top" wrapText="1"/>
    </xf>
    <xf numFmtId="0" fontId="0" fillId="0" borderId="0" xfId="0" applyBorder="1"/>
    <xf numFmtId="0" fontId="4" fillId="0" borderId="2" xfId="0" applyFont="1" applyAlignment="1">
      <alignment horizontal="left" vertical="top" wrapText="1"/>
    </xf>
    <xf numFmtId="0" fontId="2" fillId="2" borderId="2" xfId="0" applyFont="1" applyFill="1" applyAlignment="1">
      <alignment horizontal="center"/>
    </xf>
    <xf numFmtId="0" fontId="1" fillId="2" borderId="2" xfId="0" applyFont="1" applyFill="1"/>
    <xf numFmtId="0" fontId="11" fillId="6" borderId="2" xfId="0" applyFont="1" applyFill="1" applyAlignment="1">
      <alignment horizontal="left" vertical="top"/>
    </xf>
    <xf numFmtId="0" fontId="9" fillId="6" borderId="0" xfId="0" applyFont="1" applyFill="1" applyBorder="1"/>
    <xf numFmtId="0" fontId="10" fillId="0" borderId="2"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8"/>
  <sheetViews>
    <sheetView tabSelected="1" topLeftCell="A15" workbookViewId="0">
      <selection activeCell="A17" sqref="A17:F17"/>
    </sheetView>
  </sheetViews>
  <sheetFormatPr defaultColWidth="14.44140625" defaultRowHeight="15" customHeight="1" x14ac:dyDescent="0.3"/>
  <cols>
    <col min="6" max="6" width="131.44140625" customWidth="1"/>
  </cols>
  <sheetData>
    <row r="1" spans="1:6" ht="14.4" customHeight="1" x14ac:dyDescent="0.3">
      <c r="A1" s="17"/>
      <c r="B1" s="14"/>
      <c r="C1" s="14"/>
      <c r="D1" s="14"/>
      <c r="E1" s="14"/>
      <c r="F1" s="14"/>
    </row>
    <row r="2" spans="1:6" ht="14.4" customHeight="1" x14ac:dyDescent="0.3">
      <c r="A2" s="16" t="s">
        <v>123</v>
      </c>
      <c r="B2" s="14"/>
      <c r="C2" s="14"/>
      <c r="D2" s="14"/>
      <c r="E2" s="14"/>
      <c r="F2" s="14"/>
    </row>
    <row r="3" spans="1:6" ht="15" customHeight="1" x14ac:dyDescent="0.3">
      <c r="A3" s="14"/>
      <c r="B3" s="14"/>
      <c r="C3" s="14"/>
      <c r="D3" s="14"/>
      <c r="E3" s="14"/>
      <c r="F3" s="14"/>
    </row>
    <row r="4" spans="1:6" ht="14.4" customHeight="1" x14ac:dyDescent="0.3">
      <c r="A4" s="1"/>
      <c r="B4" s="1"/>
      <c r="C4" s="1"/>
      <c r="D4" s="1"/>
      <c r="E4" s="1"/>
      <c r="F4" s="1"/>
    </row>
    <row r="5" spans="1:6" ht="15.75" customHeight="1" x14ac:dyDescent="0.3">
      <c r="A5" s="18" t="s">
        <v>124</v>
      </c>
      <c r="B5" s="19"/>
      <c r="C5" s="19"/>
      <c r="D5" s="19"/>
      <c r="E5" s="19"/>
      <c r="F5" s="19"/>
    </row>
    <row r="6" spans="1:6" ht="224.4" customHeight="1" x14ac:dyDescent="0.3">
      <c r="A6" s="20" t="s">
        <v>373</v>
      </c>
      <c r="B6" s="14"/>
      <c r="C6" s="14"/>
      <c r="D6" s="14"/>
      <c r="E6" s="14"/>
      <c r="F6" s="14"/>
    </row>
    <row r="7" spans="1:6" ht="14.4" customHeight="1" x14ac:dyDescent="0.3">
      <c r="A7" s="1"/>
      <c r="B7" s="1"/>
      <c r="C7" s="1"/>
      <c r="D7" s="1"/>
      <c r="E7" s="1"/>
      <c r="F7" s="1"/>
    </row>
    <row r="8" spans="1:6" ht="15.75" customHeight="1" x14ac:dyDescent="0.3">
      <c r="A8" s="18" t="s">
        <v>125</v>
      </c>
      <c r="B8" s="19"/>
      <c r="C8" s="19"/>
      <c r="D8" s="19"/>
      <c r="E8" s="19"/>
      <c r="F8" s="19"/>
    </row>
    <row r="9" spans="1:6" ht="126.75" customHeight="1" x14ac:dyDescent="0.3">
      <c r="A9" s="15" t="s">
        <v>126</v>
      </c>
      <c r="B9" s="14"/>
      <c r="C9" s="14"/>
      <c r="D9" s="14"/>
      <c r="E9" s="14"/>
      <c r="F9" s="14"/>
    </row>
    <row r="10" spans="1:6" ht="14.4" customHeight="1" x14ac:dyDescent="0.3">
      <c r="A10" s="1"/>
      <c r="B10" s="1"/>
      <c r="C10" s="1"/>
      <c r="D10" s="1"/>
      <c r="E10" s="1"/>
      <c r="F10" s="1"/>
    </row>
    <row r="11" spans="1:6" ht="15.75" customHeight="1" x14ac:dyDescent="0.3">
      <c r="A11" s="18" t="s">
        <v>127</v>
      </c>
      <c r="B11" s="19"/>
      <c r="C11" s="19"/>
      <c r="D11" s="19"/>
      <c r="E11" s="19"/>
      <c r="F11" s="19"/>
    </row>
    <row r="12" spans="1:6" ht="133.5" customHeight="1" x14ac:dyDescent="0.3">
      <c r="A12" s="15" t="s">
        <v>128</v>
      </c>
      <c r="B12" s="14"/>
      <c r="C12" s="14"/>
      <c r="D12" s="14"/>
      <c r="E12" s="14"/>
      <c r="F12" s="14"/>
    </row>
    <row r="13" spans="1:6" ht="14.4" customHeight="1" x14ac:dyDescent="0.3">
      <c r="A13" s="1"/>
      <c r="B13" s="1"/>
      <c r="C13" s="1"/>
      <c r="D13" s="1"/>
      <c r="E13" s="1"/>
      <c r="F13" s="1"/>
    </row>
    <row r="14" spans="1:6" ht="15.75" customHeight="1" x14ac:dyDescent="0.3">
      <c r="A14" s="18" t="s">
        <v>129</v>
      </c>
      <c r="B14" s="19"/>
      <c r="C14" s="19"/>
      <c r="D14" s="19"/>
      <c r="E14" s="19"/>
      <c r="F14" s="19"/>
    </row>
    <row r="15" spans="1:6" ht="196.2" customHeight="1" x14ac:dyDescent="0.3">
      <c r="A15" s="15" t="s">
        <v>130</v>
      </c>
      <c r="B15" s="14"/>
      <c r="C15" s="14"/>
      <c r="D15" s="14"/>
      <c r="E15" s="14"/>
      <c r="F15" s="14"/>
    </row>
    <row r="16" spans="1:6" ht="14.4" customHeight="1" x14ac:dyDescent="0.3">
      <c r="A16" s="1"/>
      <c r="B16" s="1"/>
      <c r="C16" s="1"/>
      <c r="D16" s="1"/>
      <c r="E16" s="1"/>
      <c r="F16" s="1"/>
    </row>
    <row r="17" spans="1:6" ht="15.75" customHeight="1" x14ac:dyDescent="0.3">
      <c r="A17" s="18" t="s">
        <v>131</v>
      </c>
      <c r="B17" s="19"/>
      <c r="C17" s="19"/>
      <c r="D17" s="19"/>
      <c r="E17" s="19"/>
      <c r="F17" s="19"/>
    </row>
    <row r="18" spans="1:6" ht="128.25" customHeight="1" x14ac:dyDescent="0.3">
      <c r="A18" s="15" t="s">
        <v>132</v>
      </c>
      <c r="B18" s="14"/>
      <c r="C18" s="14"/>
      <c r="D18" s="14"/>
      <c r="E18" s="14"/>
      <c r="F18" s="14"/>
    </row>
  </sheetData>
  <mergeCells count="12">
    <mergeCell ref="A2:F3"/>
    <mergeCell ref="A14:F14"/>
    <mergeCell ref="A1:F1"/>
    <mergeCell ref="A5:F5"/>
    <mergeCell ref="A9:F9"/>
    <mergeCell ref="A8:F8"/>
    <mergeCell ref="A6:F6"/>
    <mergeCell ref="A17:F17"/>
    <mergeCell ref="A12:F12"/>
    <mergeCell ref="A18:F18"/>
    <mergeCell ref="A15:F15"/>
    <mergeCell ref="A11:F11"/>
  </mergeCell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selection activeCell="A19" sqref="A19:XFD19"/>
    </sheetView>
  </sheetViews>
  <sheetFormatPr defaultColWidth="14.44140625" defaultRowHeight="15" customHeight="1" x14ac:dyDescent="0.3"/>
  <cols>
    <col min="1" max="3" width="30.6640625" style="3" customWidth="1"/>
    <col min="4" max="4" width="20.6640625" style="3" customWidth="1"/>
    <col min="5" max="5" width="80.6640625" style="3" customWidth="1"/>
    <col min="6" max="6" width="64.6640625" style="3" customWidth="1"/>
    <col min="7" max="8" width="10.6640625" style="3" customWidth="1"/>
    <col min="9" max="9" width="64.6640625" style="3" customWidth="1"/>
    <col min="10" max="10" width="10.6640625" style="3" customWidth="1"/>
    <col min="11" max="26" width="8.6640625" style="3" customWidth="1"/>
  </cols>
  <sheetData>
    <row r="1" spans="1:10" ht="14.25" customHeight="1" x14ac:dyDescent="0.3">
      <c r="A1" s="2" t="s">
        <v>133</v>
      </c>
      <c r="B1" s="2" t="s">
        <v>134</v>
      </c>
      <c r="C1" s="2" t="s">
        <v>135</v>
      </c>
      <c r="D1" s="2" t="s">
        <v>27</v>
      </c>
      <c r="E1" s="2" t="s">
        <v>136</v>
      </c>
      <c r="F1" s="2" t="s">
        <v>137</v>
      </c>
      <c r="G1" s="2" t="s">
        <v>138</v>
      </c>
      <c r="H1" s="2" t="s">
        <v>139</v>
      </c>
      <c r="I1" s="2" t="s">
        <v>55</v>
      </c>
      <c r="J1" s="2" t="s">
        <v>61</v>
      </c>
    </row>
    <row r="2" spans="1:10" ht="14.25" customHeight="1" x14ac:dyDescent="0.3">
      <c r="A2" s="4" t="s">
        <v>140</v>
      </c>
      <c r="B2" s="4" t="s">
        <v>141</v>
      </c>
      <c r="C2" s="4" t="s">
        <v>142</v>
      </c>
      <c r="D2" s="5" t="s">
        <v>372</v>
      </c>
      <c r="E2" s="12" t="str">
        <f>IF(OR($D2="",$D2="Please answer"),"",IFERROR(INDEX(Risk_Library!$F$2:$F$46, MATCH($A2&amp;"|"&amp;$B2&amp;"|"&amp;SUBSTITUTE($D2,"No‑Go","No-Go"), Risk_Library!$A$2:$A$46, 0)), ""))</f>
        <v/>
      </c>
      <c r="F2" s="12" t="str">
        <f>IF(OR($D2="",$D2="Please answer"),"",IFERROR(INDEX(Risk_Library!$G$2:$G$46, MATCH($A2&amp;"|"&amp;$B2&amp;"|"&amp;SUBSTITUTE($D2,"No‑Go","No-Go"), Risk_Library!$A$2:$A$46, 0)), ""))</f>
        <v/>
      </c>
      <c r="G2" s="12" t="str">
        <f>IF(OR($D2="",$D2="Please answer"),"",IFERROR(INDEX(Risk_Library!$I$2:$I$46, MATCH($A2&amp;"|"&amp;$B2&amp;"|"&amp;SUBSTITUTE($D2,"No‑Go","No-Go"), Risk_Library!$A$2:$A$46, 0)), ""))</f>
        <v/>
      </c>
      <c r="H2" s="12" t="str">
        <f>IF(OR($D2="",$D2="Please answer"),"",IFERROR(INDEX(Risk_Library!$J$2:$J$46, MATCH($A2&amp;"|"&amp;$B2&amp;"|"&amp;SUBSTITUTE($D2,"No‑Go","No-Go"), Risk_Library!$A$2:$A$46, 0)), ""))</f>
        <v/>
      </c>
      <c r="I2" s="12" t="str">
        <f>IF(OR($D2="",$D2="Please answer"),"",IFERROR(INDEX(Risk_Library!$M$2:$M$46, MATCH($A2&amp;"|"&amp;$B2&amp;"|"&amp;SUBSTITUTE($D2,"No‑Go","No-Go"), Risk_Library!$A$2:$A$46, 0)), ""))</f>
        <v/>
      </c>
      <c r="J2" s="4" t="str">
        <f t="shared" ref="J2:J16" si="0">IFERROR($G2*$H2, "")</f>
        <v/>
      </c>
    </row>
    <row r="3" spans="1:10" ht="14.25" customHeight="1" x14ac:dyDescent="0.3">
      <c r="A3" s="4" t="s">
        <v>140</v>
      </c>
      <c r="B3" s="4" t="s">
        <v>144</v>
      </c>
      <c r="C3" s="4" t="s">
        <v>145</v>
      </c>
      <c r="D3" s="5" t="s">
        <v>372</v>
      </c>
      <c r="E3" s="12" t="str">
        <f>IF(OR($D3="",$D3="Please answer"),"",IFERROR(INDEX(Risk_Library!$F$2:$F$46, MATCH($A3&amp;"|"&amp;$B3&amp;"|"&amp;SUBSTITUTE($D3,"No‑Go","No-Go"), Risk_Library!$A$2:$A$46, 0)), ""))</f>
        <v/>
      </c>
      <c r="F3" s="12" t="str">
        <f>IF(OR($D3="",$D3="Please answer"),"",IFERROR(INDEX(Risk_Library!$G$2:$G$46, MATCH($A3&amp;"|"&amp;$B3&amp;"|"&amp;SUBSTITUTE($D3,"No‑Go","No-Go"), Risk_Library!$A$2:$A$46, 0)), ""))</f>
        <v/>
      </c>
      <c r="G3" s="12" t="str">
        <f>IF(OR($D3="",$D3="Please answer"),"",IFERROR(INDEX(Risk_Library!$I$2:$I$46, MATCH($A3&amp;"|"&amp;$B3&amp;"|"&amp;SUBSTITUTE($D3,"No‑Go","No-Go"), Risk_Library!$A$2:$A$46, 0)), ""))</f>
        <v/>
      </c>
      <c r="H3" s="12" t="str">
        <f>IF(OR($D3="",$D3="Please answer"),"",IFERROR(INDEX(Risk_Library!$J$2:$J$46, MATCH($A3&amp;"|"&amp;$B3&amp;"|"&amp;SUBSTITUTE($D3,"No‑Go","No-Go"), Risk_Library!$A$2:$A$46, 0)), ""))</f>
        <v/>
      </c>
      <c r="I3" s="12" t="str">
        <f>IF(OR($D3="",$D3="Please answer"),"",IFERROR(INDEX(Risk_Library!$M$2:$M$46, MATCH($A3&amp;"|"&amp;$B3&amp;"|"&amp;SUBSTITUTE($D3,"No‑Go","No-Go"), Risk_Library!$A$2:$A$46, 0)), ""))</f>
        <v/>
      </c>
      <c r="J3" s="4" t="str">
        <f t="shared" si="0"/>
        <v/>
      </c>
    </row>
    <row r="4" spans="1:10" ht="14.25" customHeight="1" x14ac:dyDescent="0.3">
      <c r="A4" s="4" t="s">
        <v>140</v>
      </c>
      <c r="B4" s="4" t="s">
        <v>147</v>
      </c>
      <c r="C4" s="4" t="s">
        <v>148</v>
      </c>
      <c r="D4" s="5" t="s">
        <v>372</v>
      </c>
      <c r="E4" s="12" t="str">
        <f>IF(OR($D4="",$D4="Please answer"),"",IFERROR(INDEX(Risk_Library!$F$2:$F$46, MATCH($A4&amp;"|"&amp;$B4&amp;"|"&amp;SUBSTITUTE($D4,"No‑Go","No-Go"), Risk_Library!$A$2:$A$46, 0)), ""))</f>
        <v/>
      </c>
      <c r="F4" s="12" t="str">
        <f>IF(OR($D4="",$D4="Please answer"),"",IFERROR(INDEX(Risk_Library!$G$2:$G$46, MATCH($A4&amp;"|"&amp;$B4&amp;"|"&amp;SUBSTITUTE($D4,"No‑Go","No-Go"), Risk_Library!$A$2:$A$46, 0)), ""))</f>
        <v/>
      </c>
      <c r="G4" s="12" t="str">
        <f>IF(OR($D4="",$D4="Please answer"),"",IFERROR(INDEX(Risk_Library!$I$2:$I$46, MATCH($A4&amp;"|"&amp;$B4&amp;"|"&amp;SUBSTITUTE($D4,"No‑Go","No-Go"), Risk_Library!$A$2:$A$46, 0)), ""))</f>
        <v/>
      </c>
      <c r="H4" s="12" t="str">
        <f>IF(OR($D4="",$D4="Please answer"),"",IFERROR(INDEX(Risk_Library!$J$2:$J$46, MATCH($A4&amp;"|"&amp;$B4&amp;"|"&amp;SUBSTITUTE($D4,"No‑Go","No-Go"), Risk_Library!$A$2:$A$46, 0)), ""))</f>
        <v/>
      </c>
      <c r="I4" s="12" t="str">
        <f>IF(OR($D4="",$D4="Please answer"),"",IFERROR(INDEX(Risk_Library!$M$2:$M$46, MATCH($A4&amp;"|"&amp;$B4&amp;"|"&amp;SUBSTITUTE($D4,"No‑Go","No-Go"), Risk_Library!$A$2:$A$46, 0)), ""))</f>
        <v/>
      </c>
      <c r="J4" s="4" t="str">
        <f t="shared" si="0"/>
        <v/>
      </c>
    </row>
    <row r="5" spans="1:10" ht="14.25" customHeight="1" x14ac:dyDescent="0.3">
      <c r="A5" s="4" t="s">
        <v>149</v>
      </c>
      <c r="B5" s="4" t="s">
        <v>150</v>
      </c>
      <c r="C5" s="4" t="s">
        <v>151</v>
      </c>
      <c r="D5" s="5" t="s">
        <v>372</v>
      </c>
      <c r="E5" s="12" t="str">
        <f>IF(OR($D5="",$D5="Please answer"),"",IFERROR(INDEX(Risk_Library!$F$2:$F$46, MATCH($A5&amp;"|"&amp;$B5&amp;"|"&amp;SUBSTITUTE($D5,"No‑Go","No-Go"), Risk_Library!$A$2:$A$46, 0)), ""))</f>
        <v/>
      </c>
      <c r="F5" s="12" t="str">
        <f>IF(OR($D5="",$D5="Please answer"),"",IFERROR(INDEX(Risk_Library!$G$2:$G$46, MATCH($A5&amp;"|"&amp;$B5&amp;"|"&amp;SUBSTITUTE($D5,"No‑Go","No-Go"), Risk_Library!$A$2:$A$46, 0)), ""))</f>
        <v/>
      </c>
      <c r="G5" s="12" t="str">
        <f>IF(OR($D5="",$D5="Please answer"),"",IFERROR(INDEX(Risk_Library!$I$2:$I$46, MATCH($A5&amp;"|"&amp;$B5&amp;"|"&amp;SUBSTITUTE($D5,"No‑Go","No-Go"), Risk_Library!$A$2:$A$46, 0)), ""))</f>
        <v/>
      </c>
      <c r="H5" s="12" t="str">
        <f>IF(OR($D5="",$D5="Please answer"),"",IFERROR(INDEX(Risk_Library!$J$2:$J$46, MATCH($A5&amp;"|"&amp;$B5&amp;"|"&amp;SUBSTITUTE($D5,"No‑Go","No-Go"), Risk_Library!$A$2:$A$46, 0)), ""))</f>
        <v/>
      </c>
      <c r="I5" s="12" t="str">
        <f>IF(OR($D5="",$D5="Please answer"),"",IFERROR(INDEX(Risk_Library!$M$2:$M$46, MATCH($A5&amp;"|"&amp;$B5&amp;"|"&amp;SUBSTITUTE($D5,"No‑Go","No-Go"), Risk_Library!$A$2:$A$46, 0)), ""))</f>
        <v/>
      </c>
      <c r="J5" s="4" t="str">
        <f t="shared" si="0"/>
        <v/>
      </c>
    </row>
    <row r="6" spans="1:10" ht="14.25" customHeight="1" x14ac:dyDescent="0.3">
      <c r="A6" s="4" t="s">
        <v>152</v>
      </c>
      <c r="B6" s="4" t="s">
        <v>153</v>
      </c>
      <c r="C6" s="4" t="s">
        <v>154</v>
      </c>
      <c r="D6" s="5" t="s">
        <v>372</v>
      </c>
      <c r="E6" s="12" t="str">
        <f>IF(OR($D6="",$D6="Please answer"),"",IFERROR(INDEX(Risk_Library!$F$2:$F$46, MATCH($A6&amp;"|"&amp;$B6&amp;"|"&amp;SUBSTITUTE($D6,"No‑Go","No-Go"), Risk_Library!$A$2:$A$46, 0)), ""))</f>
        <v/>
      </c>
      <c r="F6" s="12" t="str">
        <f>IF(OR($D6="",$D6="Please answer"),"",IFERROR(INDEX(Risk_Library!$G$2:$G$46, MATCH($A6&amp;"|"&amp;$B6&amp;"|"&amp;SUBSTITUTE($D6,"No‑Go","No-Go"), Risk_Library!$A$2:$A$46, 0)), ""))</f>
        <v/>
      </c>
      <c r="G6" s="12" t="str">
        <f>IF(OR($D6="",$D6="Please answer"),"",IFERROR(INDEX(Risk_Library!$I$2:$I$46, MATCH($A6&amp;"|"&amp;$B6&amp;"|"&amp;SUBSTITUTE($D6,"No‑Go","No-Go"), Risk_Library!$A$2:$A$46, 0)), ""))</f>
        <v/>
      </c>
      <c r="H6" s="12" t="str">
        <f>IF(OR($D6="",$D6="Please answer"),"",IFERROR(INDEX(Risk_Library!$J$2:$J$46, MATCH($A6&amp;"|"&amp;$B6&amp;"|"&amp;SUBSTITUTE($D6,"No‑Go","No-Go"), Risk_Library!$A$2:$A$46, 0)), ""))</f>
        <v/>
      </c>
      <c r="I6" s="12" t="str">
        <f>IF(OR($D6="",$D6="Please answer"),"",IFERROR(INDEX(Risk_Library!$M$2:$M$46, MATCH($A6&amp;"|"&amp;$B6&amp;"|"&amp;SUBSTITUTE($D6,"No‑Go","No-Go"), Risk_Library!$A$2:$A$46, 0)), ""))</f>
        <v/>
      </c>
      <c r="J6" s="4" t="str">
        <f t="shared" si="0"/>
        <v/>
      </c>
    </row>
    <row r="7" spans="1:10" ht="14.25" customHeight="1" x14ac:dyDescent="0.3">
      <c r="A7" s="4" t="s">
        <v>155</v>
      </c>
      <c r="B7" s="4" t="s">
        <v>156</v>
      </c>
      <c r="C7" s="4" t="s">
        <v>157</v>
      </c>
      <c r="D7" s="5" t="s">
        <v>372</v>
      </c>
      <c r="E7" s="12" t="str">
        <f>IF(OR($D7="",$D7="Please answer"),"",IFERROR(INDEX(Risk_Library!$F$2:$F$46, MATCH($A7&amp;"|"&amp;$B7&amp;"|"&amp;SUBSTITUTE($D7,"No‑Go","No-Go"), Risk_Library!$A$2:$A$46, 0)), ""))</f>
        <v/>
      </c>
      <c r="F7" s="12" t="str">
        <f>IF(OR($D7="",$D7="Please answer"),"",IFERROR(INDEX(Risk_Library!$G$2:$G$46, MATCH($A7&amp;"|"&amp;$B7&amp;"|"&amp;SUBSTITUTE($D7,"No‑Go","No-Go"), Risk_Library!$A$2:$A$46, 0)), ""))</f>
        <v/>
      </c>
      <c r="G7" s="12" t="str">
        <f>IF(OR($D7="",$D7="Please answer"),"",IFERROR(INDEX(Risk_Library!$I$2:$I$46, MATCH($A7&amp;"|"&amp;$B7&amp;"|"&amp;SUBSTITUTE($D7,"No‑Go","No-Go"), Risk_Library!$A$2:$A$46, 0)), ""))</f>
        <v/>
      </c>
      <c r="H7" s="12" t="str">
        <f>IF(OR($D7="",$D7="Please answer"),"",IFERROR(INDEX(Risk_Library!$J$2:$J$46, MATCH($A7&amp;"|"&amp;$B7&amp;"|"&amp;SUBSTITUTE($D7,"No‑Go","No-Go"), Risk_Library!$A$2:$A$46, 0)), ""))</f>
        <v/>
      </c>
      <c r="I7" s="12" t="str">
        <f>IF(OR($D7="",$D7="Please answer"),"",IFERROR(INDEX(Risk_Library!$M$2:$M$46, MATCH($A7&amp;"|"&amp;$B7&amp;"|"&amp;SUBSTITUTE($D7,"No‑Go","No-Go"), Risk_Library!$A$2:$A$46, 0)), ""))</f>
        <v/>
      </c>
      <c r="J7" s="4" t="str">
        <f t="shared" si="0"/>
        <v/>
      </c>
    </row>
    <row r="8" spans="1:10" ht="14.25" customHeight="1" x14ac:dyDescent="0.3">
      <c r="A8" s="4" t="s">
        <v>159</v>
      </c>
      <c r="B8" s="4" t="s">
        <v>160</v>
      </c>
      <c r="C8" s="4" t="s">
        <v>161</v>
      </c>
      <c r="D8" s="5" t="s">
        <v>372</v>
      </c>
      <c r="E8" s="12" t="str">
        <f>IF(OR($D8="",$D8="Please answer"),"",IFERROR(INDEX(Risk_Library!$F$2:$F$46, MATCH($A8&amp;"|"&amp;$B8&amp;"|"&amp;SUBSTITUTE($D8,"No‑Go","No-Go"), Risk_Library!$A$2:$A$46, 0)), ""))</f>
        <v/>
      </c>
      <c r="F8" s="12" t="str">
        <f>IF(OR($D8="",$D8="Please answer"),"",IFERROR(INDEX(Risk_Library!$G$2:$G$46, MATCH($A8&amp;"|"&amp;$B8&amp;"|"&amp;SUBSTITUTE($D8,"No‑Go","No-Go"), Risk_Library!$A$2:$A$46, 0)), ""))</f>
        <v/>
      </c>
      <c r="G8" s="12" t="str">
        <f>IF(OR($D8="",$D8="Please answer"),"",IFERROR(INDEX(Risk_Library!$I$2:$I$46, MATCH($A8&amp;"|"&amp;$B8&amp;"|"&amp;SUBSTITUTE($D8,"No‑Go","No-Go"), Risk_Library!$A$2:$A$46, 0)), ""))</f>
        <v/>
      </c>
      <c r="H8" s="12" t="str">
        <f>IF(OR($D8="",$D8="Please answer"),"",IFERROR(INDEX(Risk_Library!$J$2:$J$46, MATCH($A8&amp;"|"&amp;$B8&amp;"|"&amp;SUBSTITUTE($D8,"No‑Go","No-Go"), Risk_Library!$A$2:$A$46, 0)), ""))</f>
        <v/>
      </c>
      <c r="I8" s="12" t="str">
        <f>IF(OR($D8="",$D8="Please answer"),"",IFERROR(INDEX(Risk_Library!$M$2:$M$46, MATCH($A8&amp;"|"&amp;$B8&amp;"|"&amp;SUBSTITUTE($D8,"No‑Go","No-Go"), Risk_Library!$A$2:$A$46, 0)), ""))</f>
        <v/>
      </c>
      <c r="J8" s="4" t="str">
        <f t="shared" si="0"/>
        <v/>
      </c>
    </row>
    <row r="9" spans="1:10" ht="14.25" customHeight="1" x14ac:dyDescent="0.3">
      <c r="A9" s="4" t="s">
        <v>162</v>
      </c>
      <c r="B9" s="4" t="s">
        <v>163</v>
      </c>
      <c r="C9" s="4" t="s">
        <v>164</v>
      </c>
      <c r="D9" s="5" t="s">
        <v>372</v>
      </c>
      <c r="E9" s="12" t="str">
        <f>IF(OR($D9="",$D9="Please answer"),"",IFERROR(INDEX(Risk_Library!$F$2:$F$46, MATCH($A9&amp;"|"&amp;$B9&amp;"|"&amp;SUBSTITUTE($D9,"No‑Go","No-Go"), Risk_Library!$A$2:$A$46, 0)), ""))</f>
        <v/>
      </c>
      <c r="F9" s="12" t="str">
        <f>IF(OR($D9="",$D9="Please answer"),"",IFERROR(INDEX(Risk_Library!$G$2:$G$46, MATCH($A9&amp;"|"&amp;$B9&amp;"|"&amp;SUBSTITUTE($D9,"No‑Go","No-Go"), Risk_Library!$A$2:$A$46, 0)), ""))</f>
        <v/>
      </c>
      <c r="G9" s="12" t="str">
        <f>IF(OR($D9="",$D9="Please answer"),"",IFERROR(INDEX(Risk_Library!$I$2:$I$46, MATCH($A9&amp;"|"&amp;$B9&amp;"|"&amp;SUBSTITUTE($D9,"No‑Go","No-Go"), Risk_Library!$A$2:$A$46, 0)), ""))</f>
        <v/>
      </c>
      <c r="H9" s="12" t="str">
        <f>IF(OR($D9="",$D9="Please answer"),"",IFERROR(INDEX(Risk_Library!$J$2:$J$46, MATCH($A9&amp;"|"&amp;$B9&amp;"|"&amp;SUBSTITUTE($D9,"No‑Go","No-Go"), Risk_Library!$A$2:$A$46, 0)), ""))</f>
        <v/>
      </c>
      <c r="I9" s="12" t="str">
        <f>IF(OR($D9="",$D9="Please answer"),"",IFERROR(INDEX(Risk_Library!$M$2:$M$46, MATCH($A9&amp;"|"&amp;$B9&amp;"|"&amp;SUBSTITUTE($D9,"No‑Go","No-Go"), Risk_Library!$A$2:$A$46, 0)), ""))</f>
        <v/>
      </c>
      <c r="J9" s="4" t="str">
        <f t="shared" si="0"/>
        <v/>
      </c>
    </row>
    <row r="10" spans="1:10" ht="14.25" customHeight="1" x14ac:dyDescent="0.3">
      <c r="A10" s="4" t="s">
        <v>162</v>
      </c>
      <c r="B10" s="4" t="s">
        <v>165</v>
      </c>
      <c r="C10" s="4" t="s">
        <v>166</v>
      </c>
      <c r="D10" s="5" t="s">
        <v>372</v>
      </c>
      <c r="E10" s="12" t="str">
        <f>IF(OR($D10="",$D10="Please answer"),"",IFERROR(INDEX(Risk_Library!$F$2:$F$46, MATCH($A10&amp;"|"&amp;$B10&amp;"|"&amp;SUBSTITUTE($D10,"No‑Go","No-Go"), Risk_Library!$A$2:$A$46, 0)), ""))</f>
        <v/>
      </c>
      <c r="F10" s="12" t="str">
        <f>IF(OR($D10="",$D10="Please answer"),"",IFERROR(INDEX(Risk_Library!$G$2:$G$46, MATCH($A10&amp;"|"&amp;$B10&amp;"|"&amp;SUBSTITUTE($D10,"No‑Go","No-Go"), Risk_Library!$A$2:$A$46, 0)), ""))</f>
        <v/>
      </c>
      <c r="G10" s="12" t="str">
        <f>IF(OR($D10="",$D10="Please answer"),"",IFERROR(INDEX(Risk_Library!$I$2:$I$46, MATCH($A10&amp;"|"&amp;$B10&amp;"|"&amp;SUBSTITUTE($D10,"No‑Go","No-Go"), Risk_Library!$A$2:$A$46, 0)), ""))</f>
        <v/>
      </c>
      <c r="H10" s="12" t="str">
        <f>IF(OR($D10="",$D10="Please answer"),"",IFERROR(INDEX(Risk_Library!$J$2:$J$46, MATCH($A10&amp;"|"&amp;$B10&amp;"|"&amp;SUBSTITUTE($D10,"No‑Go","No-Go"), Risk_Library!$A$2:$A$46, 0)), ""))</f>
        <v/>
      </c>
      <c r="I10" s="12" t="str">
        <f>IF(OR($D10="",$D10="Please answer"),"",IFERROR(INDEX(Risk_Library!$M$2:$M$46, MATCH($A10&amp;"|"&amp;$B10&amp;"|"&amp;SUBSTITUTE($D10,"No‑Go","No-Go"), Risk_Library!$A$2:$A$46, 0)), ""))</f>
        <v/>
      </c>
      <c r="J10" s="4" t="str">
        <f t="shared" si="0"/>
        <v/>
      </c>
    </row>
    <row r="11" spans="1:10" ht="14.25" customHeight="1" x14ac:dyDescent="0.3">
      <c r="A11" s="4" t="s">
        <v>162</v>
      </c>
      <c r="B11" s="4" t="s">
        <v>167</v>
      </c>
      <c r="C11" s="4" t="s">
        <v>168</v>
      </c>
      <c r="D11" s="5" t="s">
        <v>372</v>
      </c>
      <c r="E11" s="12" t="str">
        <f>IF(OR($D11="",$D11="Please answer"),"",IFERROR(INDEX(Risk_Library!$F$2:$F$46, MATCH($A11&amp;"|"&amp;$B11&amp;"|"&amp;SUBSTITUTE($D11,"No‑Go","No-Go"), Risk_Library!$A$2:$A$46, 0)), ""))</f>
        <v/>
      </c>
      <c r="F11" s="12" t="str">
        <f>IF(OR($D11="",$D11="Please answer"),"",IFERROR(INDEX(Risk_Library!$G$2:$G$46, MATCH($A11&amp;"|"&amp;$B11&amp;"|"&amp;SUBSTITUTE($D11,"No‑Go","No-Go"), Risk_Library!$A$2:$A$46, 0)), ""))</f>
        <v/>
      </c>
      <c r="G11" s="12" t="str">
        <f>IF(OR($D11="",$D11="Please answer"),"",IFERROR(INDEX(Risk_Library!$I$2:$I$46, MATCH($A11&amp;"|"&amp;$B11&amp;"|"&amp;SUBSTITUTE($D11,"No‑Go","No-Go"), Risk_Library!$A$2:$A$46, 0)), ""))</f>
        <v/>
      </c>
      <c r="H11" s="12" t="str">
        <f>IF(OR($D11="",$D11="Please answer"),"",IFERROR(INDEX(Risk_Library!$J$2:$J$46, MATCH($A11&amp;"|"&amp;$B11&amp;"|"&amp;SUBSTITUTE($D11,"No‑Go","No-Go"), Risk_Library!$A$2:$A$46, 0)), ""))</f>
        <v/>
      </c>
      <c r="I11" s="12" t="str">
        <f>IF(OR($D11="",$D11="Please answer"),"",IFERROR(INDEX(Risk_Library!$M$2:$M$46, MATCH($A11&amp;"|"&amp;$B11&amp;"|"&amp;SUBSTITUTE($D11,"No‑Go","No-Go"), Risk_Library!$A$2:$A$46, 0)), ""))</f>
        <v/>
      </c>
      <c r="J11" s="4" t="str">
        <f t="shared" si="0"/>
        <v/>
      </c>
    </row>
    <row r="12" spans="1:10" ht="14.25" customHeight="1" x14ac:dyDescent="0.3">
      <c r="A12" s="4" t="s">
        <v>162</v>
      </c>
      <c r="B12" s="4" t="s">
        <v>169</v>
      </c>
      <c r="C12" s="4" t="s">
        <v>170</v>
      </c>
      <c r="D12" s="5" t="s">
        <v>372</v>
      </c>
      <c r="E12" s="12" t="str">
        <f>IF(OR($D12="",$D12="Please answer"),"",IFERROR(INDEX(Risk_Library!$F$2:$F$46, MATCH($A12&amp;"|"&amp;$B12&amp;"|"&amp;SUBSTITUTE($D12,"No‑Go","No-Go"), Risk_Library!$A$2:$A$46, 0)), ""))</f>
        <v/>
      </c>
      <c r="F12" s="12" t="str">
        <f>IF(OR($D12="",$D12="Please answer"),"",IFERROR(INDEX(Risk_Library!$G$2:$G$46, MATCH($A12&amp;"|"&amp;$B12&amp;"|"&amp;SUBSTITUTE($D12,"No‑Go","No-Go"), Risk_Library!$A$2:$A$46, 0)), ""))</f>
        <v/>
      </c>
      <c r="G12" s="12" t="str">
        <f>IF(OR($D12="",$D12="Please answer"),"",IFERROR(INDEX(Risk_Library!$I$2:$I$46, MATCH($A12&amp;"|"&amp;$B12&amp;"|"&amp;SUBSTITUTE($D12,"No‑Go","No-Go"), Risk_Library!$A$2:$A$46, 0)), ""))</f>
        <v/>
      </c>
      <c r="H12" s="12" t="str">
        <f>IF(OR($D12="",$D12="Please answer"),"",IFERROR(INDEX(Risk_Library!$J$2:$J$46, MATCH($A12&amp;"|"&amp;$B12&amp;"|"&amp;SUBSTITUTE($D12,"No‑Go","No-Go"), Risk_Library!$A$2:$A$46, 0)), ""))</f>
        <v/>
      </c>
      <c r="I12" s="12" t="str">
        <f>IF(OR($D12="",$D12="Please answer"),"",IFERROR(INDEX(Risk_Library!$M$2:$M$46, MATCH($A12&amp;"|"&amp;$B12&amp;"|"&amp;SUBSTITUTE($D12,"No‑Go","No-Go"), Risk_Library!$A$2:$A$46, 0)), ""))</f>
        <v/>
      </c>
      <c r="J12" s="4" t="str">
        <f t="shared" si="0"/>
        <v/>
      </c>
    </row>
    <row r="13" spans="1:10" ht="14.25" customHeight="1" x14ac:dyDescent="0.3">
      <c r="A13" s="4" t="s">
        <v>162</v>
      </c>
      <c r="B13" s="4" t="s">
        <v>171</v>
      </c>
      <c r="C13" s="4" t="s">
        <v>172</v>
      </c>
      <c r="D13" s="5" t="s">
        <v>372</v>
      </c>
      <c r="E13" s="12" t="str">
        <f>IF(OR($D13="",$D13="Please answer"),"",IFERROR(INDEX(Risk_Library!$F$2:$F$46, MATCH($A13&amp;"|"&amp;$B13&amp;"|"&amp;SUBSTITUTE($D13,"No‑Go","No-Go"), Risk_Library!$A$2:$A$46, 0)), ""))</f>
        <v/>
      </c>
      <c r="F13" s="12" t="str">
        <f>IF(OR($D13="",$D13="Please answer"),"",IFERROR(INDEX(Risk_Library!$G$2:$G$46, MATCH($A13&amp;"|"&amp;$B13&amp;"|"&amp;SUBSTITUTE($D13,"No‑Go","No-Go"), Risk_Library!$A$2:$A$46, 0)), ""))</f>
        <v/>
      </c>
      <c r="G13" s="12" t="str">
        <f>IF(OR($D13="",$D13="Please answer"),"",IFERROR(INDEX(Risk_Library!$I$2:$I$46, MATCH($A13&amp;"|"&amp;$B13&amp;"|"&amp;SUBSTITUTE($D13,"No‑Go","No-Go"), Risk_Library!$A$2:$A$46, 0)), ""))</f>
        <v/>
      </c>
      <c r="H13" s="12" t="str">
        <f>IF(OR($D13="",$D13="Please answer"),"",IFERROR(INDEX(Risk_Library!$J$2:$J$46, MATCH($A13&amp;"|"&amp;$B13&amp;"|"&amp;SUBSTITUTE($D13,"No‑Go","No-Go"), Risk_Library!$A$2:$A$46, 0)), ""))</f>
        <v/>
      </c>
      <c r="I13" s="12" t="str">
        <f>IF(OR($D13="",$D13="Please answer"),"",IFERROR(INDEX(Risk_Library!$M$2:$M$46, MATCH($A13&amp;"|"&amp;$B13&amp;"|"&amp;SUBSTITUTE($D13,"No‑Go","No-Go"), Risk_Library!$A$2:$A$46, 0)), ""))</f>
        <v/>
      </c>
      <c r="J13" s="4" t="str">
        <f t="shared" si="0"/>
        <v/>
      </c>
    </row>
    <row r="14" spans="1:10" ht="14.25" customHeight="1" x14ac:dyDescent="0.3">
      <c r="A14" s="4" t="s">
        <v>162</v>
      </c>
      <c r="B14" s="4" t="s">
        <v>173</v>
      </c>
      <c r="C14" s="4" t="s">
        <v>174</v>
      </c>
      <c r="D14" s="5" t="s">
        <v>372</v>
      </c>
      <c r="E14" s="12" t="str">
        <f>IF(OR($D14="",$D14="Please answer"),"",IFERROR(INDEX(Risk_Library!$F$2:$F$46, MATCH($A14&amp;"|"&amp;$B14&amp;"|"&amp;SUBSTITUTE($D14,"No‑Go","No-Go"), Risk_Library!$A$2:$A$46, 0)), ""))</f>
        <v/>
      </c>
      <c r="F14" s="12" t="str">
        <f>IF(OR($D14="",$D14="Please answer"),"",IFERROR(INDEX(Risk_Library!$G$2:$G$46, MATCH($A14&amp;"|"&amp;$B14&amp;"|"&amp;SUBSTITUTE($D14,"No‑Go","No-Go"), Risk_Library!$A$2:$A$46, 0)), ""))</f>
        <v/>
      </c>
      <c r="G14" s="12" t="str">
        <f>IF(OR($D14="",$D14="Please answer"),"",IFERROR(INDEX(Risk_Library!$I$2:$I$46, MATCH($A14&amp;"|"&amp;$B14&amp;"|"&amp;SUBSTITUTE($D14,"No‑Go","No-Go"), Risk_Library!$A$2:$A$46, 0)), ""))</f>
        <v/>
      </c>
      <c r="H14" s="12" t="str">
        <f>IF(OR($D14="",$D14="Please answer"),"",IFERROR(INDEX(Risk_Library!$J$2:$J$46, MATCH($A14&amp;"|"&amp;$B14&amp;"|"&amp;SUBSTITUTE($D14,"No‑Go","No-Go"), Risk_Library!$A$2:$A$46, 0)), ""))</f>
        <v/>
      </c>
      <c r="I14" s="12" t="str">
        <f>IF(OR($D14="",$D14="Please answer"),"",IFERROR(INDEX(Risk_Library!$M$2:$M$46, MATCH($A14&amp;"|"&amp;$B14&amp;"|"&amp;SUBSTITUTE($D14,"No‑Go","No-Go"), Risk_Library!$A$2:$A$46, 0)), ""))</f>
        <v/>
      </c>
      <c r="J14" s="4" t="str">
        <f t="shared" si="0"/>
        <v/>
      </c>
    </row>
    <row r="15" spans="1:10" ht="14.25" customHeight="1" x14ac:dyDescent="0.3">
      <c r="A15" s="4" t="s">
        <v>162</v>
      </c>
      <c r="B15" s="4" t="s">
        <v>175</v>
      </c>
      <c r="C15" s="4" t="s">
        <v>176</v>
      </c>
      <c r="D15" s="5" t="s">
        <v>372</v>
      </c>
      <c r="E15" s="12" t="str">
        <f>IF(OR($D15="",$D15="Please answer"),"",IFERROR(INDEX(Risk_Library!$F$2:$F$46, MATCH($A15&amp;"|"&amp;$B15&amp;"|"&amp;SUBSTITUTE($D15,"No‑Go","No-Go"), Risk_Library!$A$2:$A$46, 0)), ""))</f>
        <v/>
      </c>
      <c r="F15" s="12" t="str">
        <f>IF(OR($D15="",$D15="Please answer"),"",IFERROR(INDEX(Risk_Library!$G$2:$G$46, MATCH($A15&amp;"|"&amp;$B15&amp;"|"&amp;SUBSTITUTE($D15,"No‑Go","No-Go"), Risk_Library!$A$2:$A$46, 0)), ""))</f>
        <v/>
      </c>
      <c r="G15" s="12" t="str">
        <f>IF(OR($D15="",$D15="Please answer"),"",IFERROR(INDEX(Risk_Library!$I$2:$I$46, MATCH($A15&amp;"|"&amp;$B15&amp;"|"&amp;SUBSTITUTE($D15,"No‑Go","No-Go"), Risk_Library!$A$2:$A$46, 0)), ""))</f>
        <v/>
      </c>
      <c r="H15" s="12" t="str">
        <f>IF(OR($D15="",$D15="Please answer"),"",IFERROR(INDEX(Risk_Library!$J$2:$J$46, MATCH($A15&amp;"|"&amp;$B15&amp;"|"&amp;SUBSTITUTE($D15,"No‑Go","No-Go"), Risk_Library!$A$2:$A$46, 0)), ""))</f>
        <v/>
      </c>
      <c r="I15" s="12" t="str">
        <f>IF(OR($D15="",$D15="Please answer"),"",IFERROR(INDEX(Risk_Library!$M$2:$M$46, MATCH($A15&amp;"|"&amp;$B15&amp;"|"&amp;SUBSTITUTE($D15,"No‑Go","No-Go"), Risk_Library!$A$2:$A$46, 0)), ""))</f>
        <v/>
      </c>
      <c r="J15" s="4" t="str">
        <f t="shared" si="0"/>
        <v/>
      </c>
    </row>
    <row r="16" spans="1:10" ht="14.25" customHeight="1" x14ac:dyDescent="0.3">
      <c r="A16" s="4" t="s">
        <v>162</v>
      </c>
      <c r="B16" s="4" t="s">
        <v>177</v>
      </c>
      <c r="C16" s="4" t="s">
        <v>178</v>
      </c>
      <c r="D16" s="5" t="s">
        <v>372</v>
      </c>
      <c r="E16" s="12" t="str">
        <f>IF(OR($D16="",$D16="Please answer"),"",IFERROR(INDEX(Risk_Library!$F$2:$F$46, MATCH($A16&amp;"|"&amp;$B16&amp;"|"&amp;SUBSTITUTE($D16,"No‑Go","No-Go"), Risk_Library!$A$2:$A$46, 0)), ""))</f>
        <v/>
      </c>
      <c r="F16" s="12" t="str">
        <f>IF(OR($D16="",$D16="Please answer"),"",IFERROR(INDEX(Risk_Library!$G$2:$G$46, MATCH($A16&amp;"|"&amp;$B16&amp;"|"&amp;SUBSTITUTE($D16,"No‑Go","No-Go"), Risk_Library!$A$2:$A$46, 0)), ""))</f>
        <v/>
      </c>
      <c r="G16" s="12" t="str">
        <f>IF(OR($D16="",$D16="Please answer"),"",IFERROR(INDEX(Risk_Library!$I$2:$I$46, MATCH($A16&amp;"|"&amp;$B16&amp;"|"&amp;SUBSTITUTE($D16,"No‑Go","No-Go"), Risk_Library!$A$2:$A$46, 0)), ""))</f>
        <v/>
      </c>
      <c r="H16" s="12" t="str">
        <f>IF(OR($D16="",$D16="Please answer"),"",IFERROR(INDEX(Risk_Library!$J$2:$J$46, MATCH($A16&amp;"|"&amp;$B16&amp;"|"&amp;SUBSTITUTE($D16,"No‑Go","No-Go"), Risk_Library!$A$2:$A$46, 0)), ""))</f>
        <v/>
      </c>
      <c r="I16" s="12" t="str">
        <f>IF(OR($D16="",$D16="Please answer"),"",IFERROR(INDEX(Risk_Library!$M$2:$M$46, MATCH($A16&amp;"|"&amp;$B16&amp;"|"&amp;SUBSTITUTE($D16,"No‑Go","No-Go"), Risk_Library!$A$2:$A$46, 0)), ""))</f>
        <v/>
      </c>
      <c r="J16" s="4" t="str">
        <f t="shared" si="0"/>
        <v/>
      </c>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conditionalFormatting sqref="J2:J16">
    <cfRule type="colorScale" priority="1">
      <colorScale>
        <cfvo type="min"/>
        <cfvo type="percentile" val="50"/>
        <cfvo type="max"/>
        <color rgb="FF63BE7B"/>
        <color rgb="FFFFEB84"/>
        <color rgb="FFF8696B"/>
      </colorScale>
    </cfRule>
  </conditionalFormatting>
  <dataValidations count="2">
    <dataValidation type="list" allowBlank="1" showErrorMessage="1" sqref="D17" xr:uid="{00000000-0002-0000-0100-000000000000}">
      <formula1>"Please answer,Go,Conditional Go,Maybe,No-Go"</formula1>
    </dataValidation>
    <dataValidation type="list" allowBlank="1" showErrorMessage="1" sqref="D2:D16" xr:uid="{00000000-0002-0000-0100-000001000000}">
      <formula1>"Please answer,Conditional Go,Maybe,No-Go"</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workbookViewId="0">
      <selection activeCell="G2" sqref="G2"/>
    </sheetView>
  </sheetViews>
  <sheetFormatPr defaultColWidth="14.44140625" defaultRowHeight="15" customHeight="1" x14ac:dyDescent="0.3"/>
  <cols>
    <col min="1" max="1" width="36.6640625" customWidth="1"/>
    <col min="2" max="4" width="24.6640625" customWidth="1"/>
    <col min="5" max="5" width="16.6640625" customWidth="1"/>
    <col min="6" max="6" width="80.6640625" customWidth="1"/>
    <col min="7" max="7" width="64.6640625" customWidth="1"/>
    <col min="8" max="8" width="36.6640625" customWidth="1"/>
    <col min="9" max="10" width="10.6640625" customWidth="1"/>
    <col min="11" max="13" width="44.6640625" customWidth="1"/>
    <col min="14" max="14" width="20.6640625" customWidth="1"/>
    <col min="15" max="26" width="8.6640625" customWidth="1"/>
  </cols>
  <sheetData>
    <row r="1" spans="1:14" ht="14.25" customHeight="1" x14ac:dyDescent="0.3">
      <c r="A1" s="6" t="s">
        <v>179</v>
      </c>
      <c r="B1" s="6" t="s">
        <v>133</v>
      </c>
      <c r="C1" s="6" t="s">
        <v>134</v>
      </c>
      <c r="D1" s="6" t="s">
        <v>135</v>
      </c>
      <c r="E1" s="6" t="s">
        <v>180</v>
      </c>
      <c r="F1" s="6" t="s">
        <v>136</v>
      </c>
      <c r="G1" s="6" t="s">
        <v>137</v>
      </c>
      <c r="H1" s="6" t="s">
        <v>73</v>
      </c>
      <c r="I1" s="6" t="s">
        <v>138</v>
      </c>
      <c r="J1" s="6" t="s">
        <v>139</v>
      </c>
      <c r="K1" s="6" t="s">
        <v>85</v>
      </c>
      <c r="L1" s="6" t="s">
        <v>181</v>
      </c>
      <c r="M1" s="6" t="s">
        <v>55</v>
      </c>
      <c r="N1" s="6" t="s">
        <v>182</v>
      </c>
    </row>
    <row r="2" spans="1:14" ht="14.25" customHeight="1" x14ac:dyDescent="0.3">
      <c r="A2" s="7" t="s">
        <v>183</v>
      </c>
      <c r="B2" s="7" t="s">
        <v>140</v>
      </c>
      <c r="C2" s="7" t="s">
        <v>141</v>
      </c>
      <c r="D2" s="7" t="s">
        <v>142</v>
      </c>
      <c r="E2" s="7" t="s">
        <v>143</v>
      </c>
      <c r="F2" s="7" t="s">
        <v>184</v>
      </c>
      <c r="G2" s="7" t="s">
        <v>185</v>
      </c>
      <c r="H2" s="7" t="s">
        <v>186</v>
      </c>
      <c r="I2" s="8">
        <v>3</v>
      </c>
      <c r="J2" s="8">
        <v>3</v>
      </c>
      <c r="K2" s="7" t="s">
        <v>187</v>
      </c>
      <c r="L2" s="7" t="s">
        <v>188</v>
      </c>
      <c r="M2" s="7" t="s">
        <v>189</v>
      </c>
    </row>
    <row r="3" spans="1:14" ht="14.25" customHeight="1" x14ac:dyDescent="0.3">
      <c r="A3" s="7" t="s">
        <v>190</v>
      </c>
      <c r="B3" s="7" t="s">
        <v>140</v>
      </c>
      <c r="C3" s="7" t="s">
        <v>141</v>
      </c>
      <c r="D3" s="7" t="s">
        <v>142</v>
      </c>
      <c r="E3" s="7" t="s">
        <v>158</v>
      </c>
      <c r="F3" s="7" t="s">
        <v>191</v>
      </c>
      <c r="G3" s="7" t="s">
        <v>192</v>
      </c>
      <c r="H3" s="7" t="s">
        <v>186</v>
      </c>
      <c r="I3" s="8">
        <v>4</v>
      </c>
      <c r="J3" s="8">
        <v>5</v>
      </c>
      <c r="K3" s="7" t="s">
        <v>193</v>
      </c>
      <c r="L3" s="7" t="s">
        <v>194</v>
      </c>
      <c r="M3" s="7" t="s">
        <v>195</v>
      </c>
    </row>
    <row r="4" spans="1:14" ht="14.25" customHeight="1" x14ac:dyDescent="0.3">
      <c r="A4" s="7" t="s">
        <v>196</v>
      </c>
      <c r="B4" s="7" t="s">
        <v>140</v>
      </c>
      <c r="C4" s="7" t="s">
        <v>141</v>
      </c>
      <c r="D4" s="7" t="s">
        <v>142</v>
      </c>
      <c r="E4" s="7" t="s">
        <v>146</v>
      </c>
      <c r="F4" s="7" t="s">
        <v>197</v>
      </c>
      <c r="G4" s="7" t="s">
        <v>198</v>
      </c>
      <c r="H4" s="7" t="s">
        <v>199</v>
      </c>
      <c r="I4" s="8">
        <v>2</v>
      </c>
      <c r="J4" s="8">
        <v>2</v>
      </c>
      <c r="K4" s="7" t="s">
        <v>200</v>
      </c>
      <c r="L4" s="7" t="s">
        <v>201</v>
      </c>
      <c r="M4" s="7" t="s">
        <v>202</v>
      </c>
    </row>
    <row r="5" spans="1:14" ht="14.25" customHeight="1" x14ac:dyDescent="0.3">
      <c r="A5" s="7" t="s">
        <v>203</v>
      </c>
      <c r="B5" s="7" t="s">
        <v>140</v>
      </c>
      <c r="C5" s="7" t="s">
        <v>144</v>
      </c>
      <c r="D5" s="7" t="s">
        <v>145</v>
      </c>
      <c r="E5" s="7" t="s">
        <v>143</v>
      </c>
      <c r="F5" s="7" t="s">
        <v>204</v>
      </c>
      <c r="G5" s="7" t="s">
        <v>205</v>
      </c>
      <c r="H5" s="7" t="s">
        <v>206</v>
      </c>
      <c r="I5" s="8">
        <v>3</v>
      </c>
      <c r="J5" s="8">
        <v>3</v>
      </c>
      <c r="K5" s="7" t="s">
        <v>207</v>
      </c>
      <c r="L5" s="7" t="s">
        <v>208</v>
      </c>
      <c r="M5" s="7" t="s">
        <v>209</v>
      </c>
    </row>
    <row r="6" spans="1:14" ht="14.25" customHeight="1" x14ac:dyDescent="0.3">
      <c r="A6" s="7" t="s">
        <v>210</v>
      </c>
      <c r="B6" s="7" t="s">
        <v>140</v>
      </c>
      <c r="C6" s="7" t="s">
        <v>144</v>
      </c>
      <c r="D6" s="7" t="s">
        <v>145</v>
      </c>
      <c r="E6" s="7" t="s">
        <v>158</v>
      </c>
      <c r="F6" s="7" t="s">
        <v>211</v>
      </c>
      <c r="G6" s="7" t="s">
        <v>212</v>
      </c>
      <c r="H6" s="7" t="s">
        <v>213</v>
      </c>
      <c r="I6" s="8">
        <v>5</v>
      </c>
      <c r="J6" s="8">
        <v>4</v>
      </c>
      <c r="K6" s="7" t="s">
        <v>214</v>
      </c>
      <c r="L6" s="7" t="s">
        <v>215</v>
      </c>
      <c r="M6" s="7" t="s">
        <v>216</v>
      </c>
    </row>
    <row r="7" spans="1:14" ht="14.25" customHeight="1" x14ac:dyDescent="0.3">
      <c r="A7" s="7" t="s">
        <v>217</v>
      </c>
      <c r="B7" s="7" t="s">
        <v>140</v>
      </c>
      <c r="C7" s="7" t="s">
        <v>144</v>
      </c>
      <c r="D7" s="7" t="s">
        <v>145</v>
      </c>
      <c r="E7" s="7" t="s">
        <v>146</v>
      </c>
      <c r="F7" s="7" t="s">
        <v>218</v>
      </c>
      <c r="G7" s="7" t="s">
        <v>198</v>
      </c>
      <c r="H7" s="7" t="s">
        <v>199</v>
      </c>
      <c r="I7" s="8">
        <v>2</v>
      </c>
      <c r="J7" s="8">
        <v>2</v>
      </c>
      <c r="K7" s="7" t="s">
        <v>200</v>
      </c>
      <c r="L7" s="7" t="s">
        <v>201</v>
      </c>
      <c r="M7" s="7" t="s">
        <v>202</v>
      </c>
    </row>
    <row r="8" spans="1:14" ht="14.25" customHeight="1" x14ac:dyDescent="0.3">
      <c r="A8" s="7" t="s">
        <v>219</v>
      </c>
      <c r="B8" s="7" t="s">
        <v>140</v>
      </c>
      <c r="C8" s="7" t="s">
        <v>147</v>
      </c>
      <c r="D8" s="7" t="s">
        <v>148</v>
      </c>
      <c r="E8" s="7" t="s">
        <v>143</v>
      </c>
      <c r="F8" s="7" t="s">
        <v>220</v>
      </c>
      <c r="G8" s="7" t="s">
        <v>221</v>
      </c>
      <c r="H8" s="7" t="s">
        <v>222</v>
      </c>
      <c r="I8" s="8">
        <v>4</v>
      </c>
      <c r="J8" s="8">
        <v>3</v>
      </c>
      <c r="K8" s="7" t="s">
        <v>214</v>
      </c>
      <c r="L8" s="7" t="s">
        <v>223</v>
      </c>
      <c r="M8" s="7" t="s">
        <v>224</v>
      </c>
    </row>
    <row r="9" spans="1:14" ht="14.25" customHeight="1" x14ac:dyDescent="0.3">
      <c r="A9" s="7" t="s">
        <v>225</v>
      </c>
      <c r="B9" s="7" t="s">
        <v>140</v>
      </c>
      <c r="C9" s="7" t="s">
        <v>147</v>
      </c>
      <c r="D9" s="7" t="s">
        <v>148</v>
      </c>
      <c r="E9" s="7" t="s">
        <v>158</v>
      </c>
      <c r="F9" s="7" t="s">
        <v>226</v>
      </c>
      <c r="G9" s="7" t="s">
        <v>227</v>
      </c>
      <c r="H9" s="7" t="s">
        <v>222</v>
      </c>
      <c r="I9" s="8">
        <v>4</v>
      </c>
      <c r="J9" s="8">
        <v>5</v>
      </c>
      <c r="K9" s="7" t="s">
        <v>214</v>
      </c>
      <c r="L9" s="7" t="s">
        <v>228</v>
      </c>
      <c r="M9" s="7" t="s">
        <v>229</v>
      </c>
    </row>
    <row r="10" spans="1:14" ht="14.25" customHeight="1" x14ac:dyDescent="0.3">
      <c r="A10" s="7" t="s">
        <v>230</v>
      </c>
      <c r="B10" s="7" t="s">
        <v>140</v>
      </c>
      <c r="C10" s="7" t="s">
        <v>147</v>
      </c>
      <c r="D10" s="7" t="s">
        <v>148</v>
      </c>
      <c r="E10" s="7" t="s">
        <v>146</v>
      </c>
      <c r="F10" s="7" t="s">
        <v>231</v>
      </c>
      <c r="G10" s="7" t="s">
        <v>198</v>
      </c>
      <c r="H10" s="7" t="s">
        <v>199</v>
      </c>
      <c r="I10" s="8">
        <v>2</v>
      </c>
      <c r="J10" s="8">
        <v>2</v>
      </c>
      <c r="K10" s="7" t="s">
        <v>200</v>
      </c>
      <c r="L10" s="7" t="s">
        <v>201</v>
      </c>
      <c r="M10" s="7" t="s">
        <v>202</v>
      </c>
    </row>
    <row r="11" spans="1:14" ht="14.25" customHeight="1" x14ac:dyDescent="0.3">
      <c r="A11" s="7" t="s">
        <v>232</v>
      </c>
      <c r="B11" s="7" t="s">
        <v>149</v>
      </c>
      <c r="C11" s="7" t="s">
        <v>150</v>
      </c>
      <c r="D11" s="7" t="s">
        <v>151</v>
      </c>
      <c r="E11" s="7" t="s">
        <v>143</v>
      </c>
      <c r="F11" s="7" t="s">
        <v>233</v>
      </c>
      <c r="G11" s="7" t="s">
        <v>234</v>
      </c>
      <c r="H11" s="7" t="s">
        <v>235</v>
      </c>
      <c r="I11" s="8">
        <v>3</v>
      </c>
      <c r="J11" s="8">
        <v>3</v>
      </c>
      <c r="K11" s="7" t="s">
        <v>236</v>
      </c>
      <c r="L11" s="7" t="s">
        <v>237</v>
      </c>
      <c r="M11" s="7" t="s">
        <v>238</v>
      </c>
    </row>
    <row r="12" spans="1:14" ht="14.25" customHeight="1" x14ac:dyDescent="0.3">
      <c r="A12" s="7" t="s">
        <v>239</v>
      </c>
      <c r="B12" s="7" t="s">
        <v>149</v>
      </c>
      <c r="C12" s="7" t="s">
        <v>150</v>
      </c>
      <c r="D12" s="7" t="s">
        <v>151</v>
      </c>
      <c r="E12" s="7" t="s">
        <v>158</v>
      </c>
      <c r="F12" s="7" t="s">
        <v>240</v>
      </c>
      <c r="G12" s="7" t="s">
        <v>241</v>
      </c>
      <c r="H12" s="7" t="s">
        <v>242</v>
      </c>
      <c r="I12" s="8">
        <v>5</v>
      </c>
      <c r="J12" s="8">
        <v>4</v>
      </c>
      <c r="K12" s="7" t="s">
        <v>236</v>
      </c>
      <c r="L12" s="7" t="s">
        <v>243</v>
      </c>
      <c r="M12" s="7" t="s">
        <v>244</v>
      </c>
    </row>
    <row r="13" spans="1:14" ht="14.25" customHeight="1" x14ac:dyDescent="0.3">
      <c r="A13" s="7" t="s">
        <v>245</v>
      </c>
      <c r="B13" s="7" t="s">
        <v>149</v>
      </c>
      <c r="C13" s="7" t="s">
        <v>150</v>
      </c>
      <c r="D13" s="7" t="s">
        <v>151</v>
      </c>
      <c r="E13" s="7" t="s">
        <v>146</v>
      </c>
      <c r="F13" s="7" t="s">
        <v>246</v>
      </c>
      <c r="G13" s="7" t="s">
        <v>198</v>
      </c>
      <c r="H13" s="7" t="s">
        <v>199</v>
      </c>
      <c r="I13" s="8">
        <v>2</v>
      </c>
      <c r="J13" s="8">
        <v>2</v>
      </c>
      <c r="K13" s="7" t="s">
        <v>200</v>
      </c>
      <c r="L13" s="7" t="s">
        <v>201</v>
      </c>
      <c r="M13" s="7" t="s">
        <v>202</v>
      </c>
    </row>
    <row r="14" spans="1:14" ht="14.25" customHeight="1" x14ac:dyDescent="0.3">
      <c r="A14" s="7" t="s">
        <v>247</v>
      </c>
      <c r="B14" s="7" t="s">
        <v>152</v>
      </c>
      <c r="C14" s="7" t="s">
        <v>153</v>
      </c>
      <c r="D14" s="7" t="s">
        <v>154</v>
      </c>
      <c r="E14" s="7" t="s">
        <v>143</v>
      </c>
      <c r="F14" s="7" t="s">
        <v>248</v>
      </c>
      <c r="G14" s="7" t="s">
        <v>249</v>
      </c>
      <c r="H14" s="7" t="s">
        <v>250</v>
      </c>
      <c r="I14" s="8">
        <v>4</v>
      </c>
      <c r="J14" s="8">
        <v>3</v>
      </c>
      <c r="K14" s="7" t="s">
        <v>251</v>
      </c>
      <c r="L14" s="7" t="s">
        <v>252</v>
      </c>
      <c r="M14" s="7" t="s">
        <v>253</v>
      </c>
    </row>
    <row r="15" spans="1:14" ht="14.25" customHeight="1" x14ac:dyDescent="0.3">
      <c r="A15" s="7" t="s">
        <v>254</v>
      </c>
      <c r="B15" s="7" t="s">
        <v>152</v>
      </c>
      <c r="C15" s="7" t="s">
        <v>153</v>
      </c>
      <c r="D15" s="7" t="s">
        <v>154</v>
      </c>
      <c r="E15" s="7" t="s">
        <v>158</v>
      </c>
      <c r="F15" s="7" t="s">
        <v>255</v>
      </c>
      <c r="G15" s="7" t="s">
        <v>256</v>
      </c>
      <c r="H15" s="7" t="s">
        <v>250</v>
      </c>
      <c r="I15" s="8">
        <v>5</v>
      </c>
      <c r="J15" s="8">
        <v>5</v>
      </c>
      <c r="K15" s="7" t="s">
        <v>257</v>
      </c>
      <c r="L15" s="7" t="s">
        <v>258</v>
      </c>
      <c r="M15" s="7" t="s">
        <v>259</v>
      </c>
    </row>
    <row r="16" spans="1:14" ht="14.25" customHeight="1" x14ac:dyDescent="0.3">
      <c r="A16" s="7" t="s">
        <v>260</v>
      </c>
      <c r="B16" s="7" t="s">
        <v>152</v>
      </c>
      <c r="C16" s="7" t="s">
        <v>153</v>
      </c>
      <c r="D16" s="7" t="s">
        <v>154</v>
      </c>
      <c r="E16" s="7" t="s">
        <v>146</v>
      </c>
      <c r="F16" s="7" t="s">
        <v>261</v>
      </c>
      <c r="G16" s="7" t="s">
        <v>198</v>
      </c>
      <c r="H16" s="7" t="s">
        <v>199</v>
      </c>
      <c r="I16" s="8">
        <v>2</v>
      </c>
      <c r="J16" s="8">
        <v>2</v>
      </c>
      <c r="K16" s="7" t="s">
        <v>200</v>
      </c>
      <c r="L16" s="7" t="s">
        <v>201</v>
      </c>
      <c r="M16" s="7" t="s">
        <v>202</v>
      </c>
    </row>
    <row r="17" spans="1:13" ht="14.25" customHeight="1" x14ac:dyDescent="0.3">
      <c r="A17" s="7" t="s">
        <v>262</v>
      </c>
      <c r="B17" s="7" t="s">
        <v>155</v>
      </c>
      <c r="C17" s="7" t="s">
        <v>156</v>
      </c>
      <c r="D17" s="7" t="s">
        <v>157</v>
      </c>
      <c r="E17" s="7" t="s">
        <v>143</v>
      </c>
      <c r="F17" s="7" t="s">
        <v>263</v>
      </c>
      <c r="G17" s="7" t="s">
        <v>264</v>
      </c>
      <c r="H17" s="7" t="s">
        <v>222</v>
      </c>
      <c r="I17" s="8">
        <v>4</v>
      </c>
      <c r="J17" s="8">
        <v>3</v>
      </c>
      <c r="K17" s="7" t="s">
        <v>265</v>
      </c>
      <c r="L17" s="7" t="s">
        <v>266</v>
      </c>
      <c r="M17" s="7" t="s">
        <v>267</v>
      </c>
    </row>
    <row r="18" spans="1:13" ht="14.25" customHeight="1" x14ac:dyDescent="0.3">
      <c r="A18" s="7" t="s">
        <v>268</v>
      </c>
      <c r="B18" s="7" t="s">
        <v>155</v>
      </c>
      <c r="C18" s="7" t="s">
        <v>156</v>
      </c>
      <c r="D18" s="7" t="s">
        <v>157</v>
      </c>
      <c r="E18" s="7" t="s">
        <v>158</v>
      </c>
      <c r="F18" s="7" t="s">
        <v>269</v>
      </c>
      <c r="G18" s="7" t="s">
        <v>270</v>
      </c>
      <c r="H18" s="7" t="s">
        <v>271</v>
      </c>
      <c r="I18" s="8">
        <v>5</v>
      </c>
      <c r="J18" s="8">
        <v>4</v>
      </c>
      <c r="K18" s="7" t="s">
        <v>214</v>
      </c>
      <c r="L18" s="7" t="s">
        <v>272</v>
      </c>
      <c r="M18" s="7" t="s">
        <v>273</v>
      </c>
    </row>
    <row r="19" spans="1:13" ht="14.25" customHeight="1" x14ac:dyDescent="0.3">
      <c r="A19" s="7" t="s">
        <v>274</v>
      </c>
      <c r="B19" s="7" t="s">
        <v>155</v>
      </c>
      <c r="C19" s="7" t="s">
        <v>156</v>
      </c>
      <c r="D19" s="7" t="s">
        <v>157</v>
      </c>
      <c r="E19" s="7" t="s">
        <v>146</v>
      </c>
      <c r="F19" s="7" t="s">
        <v>275</v>
      </c>
      <c r="G19" s="7" t="s">
        <v>198</v>
      </c>
      <c r="H19" s="7" t="s">
        <v>199</v>
      </c>
      <c r="I19" s="8">
        <v>2</v>
      </c>
      <c r="J19" s="8">
        <v>2</v>
      </c>
      <c r="K19" s="7" t="s">
        <v>200</v>
      </c>
      <c r="L19" s="7" t="s">
        <v>201</v>
      </c>
      <c r="M19" s="7" t="s">
        <v>202</v>
      </c>
    </row>
    <row r="20" spans="1:13" ht="14.25" customHeight="1" x14ac:dyDescent="0.3">
      <c r="A20" s="7" t="s">
        <v>276</v>
      </c>
      <c r="B20" s="7" t="s">
        <v>159</v>
      </c>
      <c r="C20" s="7" t="s">
        <v>160</v>
      </c>
      <c r="D20" s="7" t="s">
        <v>161</v>
      </c>
      <c r="E20" s="7" t="s">
        <v>143</v>
      </c>
      <c r="F20" s="7" t="s">
        <v>277</v>
      </c>
      <c r="G20" s="7" t="s">
        <v>278</v>
      </c>
      <c r="H20" s="7" t="s">
        <v>279</v>
      </c>
      <c r="I20" s="8">
        <v>4</v>
      </c>
      <c r="J20" s="8">
        <v>3</v>
      </c>
      <c r="K20" s="7" t="s">
        <v>280</v>
      </c>
      <c r="L20" s="7" t="s">
        <v>281</v>
      </c>
      <c r="M20" s="7" t="s">
        <v>282</v>
      </c>
    </row>
    <row r="21" spans="1:13" ht="14.25" customHeight="1" x14ac:dyDescent="0.3">
      <c r="A21" s="7" t="s">
        <v>283</v>
      </c>
      <c r="B21" s="7" t="s">
        <v>159</v>
      </c>
      <c r="C21" s="7" t="s">
        <v>160</v>
      </c>
      <c r="D21" s="7" t="s">
        <v>161</v>
      </c>
      <c r="E21" s="7" t="s">
        <v>158</v>
      </c>
      <c r="F21" s="7" t="s">
        <v>284</v>
      </c>
      <c r="G21" s="7" t="s">
        <v>285</v>
      </c>
      <c r="H21" s="7" t="s">
        <v>286</v>
      </c>
      <c r="I21" s="8">
        <v>5</v>
      </c>
      <c r="J21" s="8">
        <v>4</v>
      </c>
      <c r="K21" s="7" t="s">
        <v>214</v>
      </c>
      <c r="L21" s="7" t="s">
        <v>287</v>
      </c>
      <c r="M21" s="7" t="s">
        <v>288</v>
      </c>
    </row>
    <row r="22" spans="1:13" ht="14.25" customHeight="1" x14ac:dyDescent="0.3">
      <c r="A22" s="7" t="s">
        <v>289</v>
      </c>
      <c r="B22" s="7" t="s">
        <v>159</v>
      </c>
      <c r="C22" s="7" t="s">
        <v>160</v>
      </c>
      <c r="D22" s="7" t="s">
        <v>161</v>
      </c>
      <c r="E22" s="7" t="s">
        <v>146</v>
      </c>
      <c r="F22" s="7" t="s">
        <v>290</v>
      </c>
      <c r="G22" s="7" t="s">
        <v>198</v>
      </c>
      <c r="H22" s="7" t="s">
        <v>199</v>
      </c>
      <c r="I22" s="8">
        <v>2</v>
      </c>
      <c r="J22" s="8">
        <v>2</v>
      </c>
      <c r="K22" s="7" t="s">
        <v>200</v>
      </c>
      <c r="L22" s="7" t="s">
        <v>201</v>
      </c>
      <c r="M22" s="7" t="s">
        <v>202</v>
      </c>
    </row>
    <row r="23" spans="1:13" ht="14.25" customHeight="1" x14ac:dyDescent="0.3">
      <c r="A23" s="7" t="s">
        <v>291</v>
      </c>
      <c r="B23" s="7" t="s">
        <v>162</v>
      </c>
      <c r="C23" s="7" t="s">
        <v>163</v>
      </c>
      <c r="D23" s="7" t="s">
        <v>164</v>
      </c>
      <c r="E23" s="7" t="s">
        <v>143</v>
      </c>
      <c r="F23" s="7" t="s">
        <v>292</v>
      </c>
      <c r="G23" s="7" t="s">
        <v>293</v>
      </c>
      <c r="H23" s="7" t="s">
        <v>294</v>
      </c>
      <c r="I23" s="8">
        <v>4</v>
      </c>
      <c r="J23" s="8">
        <v>3</v>
      </c>
      <c r="K23" s="7" t="s">
        <v>265</v>
      </c>
      <c r="L23" s="7" t="s">
        <v>295</v>
      </c>
      <c r="M23" s="7" t="s">
        <v>296</v>
      </c>
    </row>
    <row r="24" spans="1:13" ht="14.25" customHeight="1" x14ac:dyDescent="0.3">
      <c r="A24" s="7" t="s">
        <v>297</v>
      </c>
      <c r="B24" s="7" t="s">
        <v>162</v>
      </c>
      <c r="C24" s="7" t="s">
        <v>163</v>
      </c>
      <c r="D24" s="7" t="s">
        <v>164</v>
      </c>
      <c r="E24" s="7" t="s">
        <v>158</v>
      </c>
      <c r="F24" s="7" t="s">
        <v>298</v>
      </c>
      <c r="G24" s="7" t="s">
        <v>299</v>
      </c>
      <c r="H24" s="7" t="s">
        <v>300</v>
      </c>
      <c r="I24" s="8">
        <v>5</v>
      </c>
      <c r="J24" s="8">
        <v>4</v>
      </c>
      <c r="K24" s="7" t="s">
        <v>214</v>
      </c>
      <c r="L24" s="7" t="s">
        <v>301</v>
      </c>
      <c r="M24" s="7" t="s">
        <v>302</v>
      </c>
    </row>
    <row r="25" spans="1:13" ht="14.25" customHeight="1" x14ac:dyDescent="0.3">
      <c r="A25" s="7" t="s">
        <v>303</v>
      </c>
      <c r="B25" s="7" t="s">
        <v>162</v>
      </c>
      <c r="C25" s="7" t="s">
        <v>163</v>
      </c>
      <c r="D25" s="7" t="s">
        <v>164</v>
      </c>
      <c r="E25" s="7" t="s">
        <v>146</v>
      </c>
      <c r="F25" s="7" t="s">
        <v>304</v>
      </c>
      <c r="G25" s="7" t="s">
        <v>198</v>
      </c>
      <c r="H25" s="7" t="s">
        <v>199</v>
      </c>
      <c r="I25" s="8">
        <v>2</v>
      </c>
      <c r="J25" s="8">
        <v>2</v>
      </c>
      <c r="K25" s="7" t="s">
        <v>200</v>
      </c>
      <c r="L25" s="7" t="s">
        <v>201</v>
      </c>
      <c r="M25" s="7" t="s">
        <v>202</v>
      </c>
    </row>
    <row r="26" spans="1:13" ht="14.25" customHeight="1" x14ac:dyDescent="0.3">
      <c r="A26" s="7" t="s">
        <v>305</v>
      </c>
      <c r="B26" s="7" t="s">
        <v>162</v>
      </c>
      <c r="C26" s="7" t="s">
        <v>165</v>
      </c>
      <c r="D26" s="7" t="s">
        <v>166</v>
      </c>
      <c r="E26" s="7" t="s">
        <v>143</v>
      </c>
      <c r="F26" s="7" t="s">
        <v>306</v>
      </c>
      <c r="G26" s="7" t="s">
        <v>307</v>
      </c>
      <c r="H26" s="7" t="s">
        <v>308</v>
      </c>
      <c r="I26" s="8">
        <v>4</v>
      </c>
      <c r="J26" s="8">
        <v>3</v>
      </c>
      <c r="K26" s="7" t="s">
        <v>265</v>
      </c>
      <c r="L26" s="7" t="s">
        <v>295</v>
      </c>
      <c r="M26" s="7" t="s">
        <v>296</v>
      </c>
    </row>
    <row r="27" spans="1:13" ht="14.25" customHeight="1" x14ac:dyDescent="0.3">
      <c r="A27" s="7" t="s">
        <v>309</v>
      </c>
      <c r="B27" s="7" t="s">
        <v>162</v>
      </c>
      <c r="C27" s="7" t="s">
        <v>165</v>
      </c>
      <c r="D27" s="7" t="s">
        <v>166</v>
      </c>
      <c r="E27" s="7" t="s">
        <v>158</v>
      </c>
      <c r="F27" s="7" t="s">
        <v>310</v>
      </c>
      <c r="G27" s="7" t="s">
        <v>311</v>
      </c>
      <c r="H27" s="7" t="s">
        <v>312</v>
      </c>
      <c r="I27" s="8">
        <v>5</v>
      </c>
      <c r="J27" s="8">
        <v>4</v>
      </c>
      <c r="K27" s="7" t="s">
        <v>214</v>
      </c>
      <c r="L27" s="7" t="s">
        <v>301</v>
      </c>
      <c r="M27" s="7" t="s">
        <v>302</v>
      </c>
    </row>
    <row r="28" spans="1:13" ht="14.25" customHeight="1" x14ac:dyDescent="0.3">
      <c r="A28" s="7" t="s">
        <v>313</v>
      </c>
      <c r="B28" s="7" t="s">
        <v>162</v>
      </c>
      <c r="C28" s="7" t="s">
        <v>165</v>
      </c>
      <c r="D28" s="7" t="s">
        <v>166</v>
      </c>
      <c r="E28" s="7" t="s">
        <v>146</v>
      </c>
      <c r="F28" s="7" t="s">
        <v>314</v>
      </c>
      <c r="G28" s="7" t="s">
        <v>198</v>
      </c>
      <c r="H28" s="7" t="s">
        <v>199</v>
      </c>
      <c r="I28" s="8">
        <v>2</v>
      </c>
      <c r="J28" s="8">
        <v>2</v>
      </c>
      <c r="K28" s="7" t="s">
        <v>200</v>
      </c>
      <c r="L28" s="7" t="s">
        <v>201</v>
      </c>
      <c r="M28" s="7" t="s">
        <v>202</v>
      </c>
    </row>
    <row r="29" spans="1:13" ht="14.25" customHeight="1" x14ac:dyDescent="0.3">
      <c r="A29" s="7" t="s">
        <v>315</v>
      </c>
      <c r="B29" s="7" t="s">
        <v>162</v>
      </c>
      <c r="C29" s="7" t="s">
        <v>167</v>
      </c>
      <c r="D29" s="7" t="s">
        <v>168</v>
      </c>
      <c r="E29" s="7" t="s">
        <v>143</v>
      </c>
      <c r="F29" s="7" t="s">
        <v>316</v>
      </c>
      <c r="G29" s="7" t="s">
        <v>317</v>
      </c>
      <c r="H29" s="7" t="s">
        <v>318</v>
      </c>
      <c r="I29" s="8">
        <v>4</v>
      </c>
      <c r="J29" s="8">
        <v>3</v>
      </c>
      <c r="K29" s="7" t="s">
        <v>265</v>
      </c>
      <c r="L29" s="7" t="s">
        <v>295</v>
      </c>
      <c r="M29" s="7" t="s">
        <v>296</v>
      </c>
    </row>
    <row r="30" spans="1:13" ht="14.25" customHeight="1" x14ac:dyDescent="0.3">
      <c r="A30" s="7" t="s">
        <v>319</v>
      </c>
      <c r="B30" s="7" t="s">
        <v>162</v>
      </c>
      <c r="C30" s="7" t="s">
        <v>167</v>
      </c>
      <c r="D30" s="7" t="s">
        <v>168</v>
      </c>
      <c r="E30" s="7" t="s">
        <v>158</v>
      </c>
      <c r="F30" s="7" t="s">
        <v>320</v>
      </c>
      <c r="G30" s="7" t="s">
        <v>321</v>
      </c>
      <c r="H30" s="7" t="s">
        <v>322</v>
      </c>
      <c r="I30" s="8">
        <v>5</v>
      </c>
      <c r="J30" s="8">
        <v>4</v>
      </c>
      <c r="K30" s="7" t="s">
        <v>214</v>
      </c>
      <c r="L30" s="7" t="s">
        <v>301</v>
      </c>
      <c r="M30" s="7" t="s">
        <v>302</v>
      </c>
    </row>
    <row r="31" spans="1:13" ht="14.25" customHeight="1" x14ac:dyDescent="0.3">
      <c r="A31" s="7" t="s">
        <v>323</v>
      </c>
      <c r="B31" s="7" t="s">
        <v>162</v>
      </c>
      <c r="C31" s="7" t="s">
        <v>167</v>
      </c>
      <c r="D31" s="7" t="s">
        <v>168</v>
      </c>
      <c r="E31" s="7" t="s">
        <v>146</v>
      </c>
      <c r="F31" s="7" t="s">
        <v>324</v>
      </c>
      <c r="G31" s="7" t="s">
        <v>198</v>
      </c>
      <c r="H31" s="7" t="s">
        <v>199</v>
      </c>
      <c r="I31" s="8">
        <v>2</v>
      </c>
      <c r="J31" s="8">
        <v>2</v>
      </c>
      <c r="K31" s="7" t="s">
        <v>200</v>
      </c>
      <c r="L31" s="7" t="s">
        <v>201</v>
      </c>
      <c r="M31" s="7" t="s">
        <v>202</v>
      </c>
    </row>
    <row r="32" spans="1:13" ht="14.25" customHeight="1" x14ac:dyDescent="0.3">
      <c r="A32" s="7" t="s">
        <v>325</v>
      </c>
      <c r="B32" s="7" t="s">
        <v>162</v>
      </c>
      <c r="C32" s="7" t="s">
        <v>169</v>
      </c>
      <c r="D32" s="7" t="s">
        <v>170</v>
      </c>
      <c r="E32" s="7" t="s">
        <v>143</v>
      </c>
      <c r="F32" s="7" t="s">
        <v>326</v>
      </c>
      <c r="G32" s="7" t="s">
        <v>327</v>
      </c>
      <c r="H32" s="7" t="s">
        <v>235</v>
      </c>
      <c r="I32" s="8">
        <v>4</v>
      </c>
      <c r="J32" s="8">
        <v>3</v>
      </c>
      <c r="K32" s="7" t="s">
        <v>265</v>
      </c>
      <c r="L32" s="7" t="s">
        <v>295</v>
      </c>
      <c r="M32" s="7" t="s">
        <v>296</v>
      </c>
    </row>
    <row r="33" spans="1:13" ht="14.25" customHeight="1" x14ac:dyDescent="0.3">
      <c r="A33" s="7" t="s">
        <v>328</v>
      </c>
      <c r="B33" s="7" t="s">
        <v>162</v>
      </c>
      <c r="C33" s="7" t="s">
        <v>169</v>
      </c>
      <c r="D33" s="7" t="s">
        <v>170</v>
      </c>
      <c r="E33" s="7" t="s">
        <v>158</v>
      </c>
      <c r="F33" s="7" t="s">
        <v>329</v>
      </c>
      <c r="G33" s="7" t="s">
        <v>330</v>
      </c>
      <c r="H33" s="7" t="s">
        <v>242</v>
      </c>
      <c r="I33" s="8">
        <v>5</v>
      </c>
      <c r="J33" s="8">
        <v>4</v>
      </c>
      <c r="K33" s="7" t="s">
        <v>214</v>
      </c>
      <c r="L33" s="7" t="s">
        <v>301</v>
      </c>
      <c r="M33" s="7" t="s">
        <v>302</v>
      </c>
    </row>
    <row r="34" spans="1:13" ht="14.25" customHeight="1" x14ac:dyDescent="0.3">
      <c r="A34" s="7" t="s">
        <v>331</v>
      </c>
      <c r="B34" s="7" t="s">
        <v>162</v>
      </c>
      <c r="C34" s="7" t="s">
        <v>169</v>
      </c>
      <c r="D34" s="7" t="s">
        <v>170</v>
      </c>
      <c r="E34" s="7" t="s">
        <v>146</v>
      </c>
      <c r="F34" s="7" t="s">
        <v>332</v>
      </c>
      <c r="G34" s="7" t="s">
        <v>198</v>
      </c>
      <c r="H34" s="7" t="s">
        <v>199</v>
      </c>
      <c r="I34" s="8">
        <v>2</v>
      </c>
      <c r="J34" s="8">
        <v>2</v>
      </c>
      <c r="K34" s="7" t="s">
        <v>200</v>
      </c>
      <c r="L34" s="7" t="s">
        <v>201</v>
      </c>
      <c r="M34" s="7" t="s">
        <v>202</v>
      </c>
    </row>
    <row r="35" spans="1:13" ht="14.25" customHeight="1" x14ac:dyDescent="0.3">
      <c r="A35" s="7" t="s">
        <v>333</v>
      </c>
      <c r="B35" s="7" t="s">
        <v>162</v>
      </c>
      <c r="C35" s="7" t="s">
        <v>171</v>
      </c>
      <c r="D35" s="7" t="s">
        <v>172</v>
      </c>
      <c r="E35" s="7" t="s">
        <v>143</v>
      </c>
      <c r="F35" s="7" t="s">
        <v>334</v>
      </c>
      <c r="G35" s="7" t="s">
        <v>335</v>
      </c>
      <c r="H35" s="7" t="s">
        <v>336</v>
      </c>
      <c r="I35" s="8">
        <v>4</v>
      </c>
      <c r="J35" s="8">
        <v>3</v>
      </c>
      <c r="K35" s="7" t="s">
        <v>265</v>
      </c>
      <c r="L35" s="7" t="s">
        <v>295</v>
      </c>
      <c r="M35" s="7" t="s">
        <v>296</v>
      </c>
    </row>
    <row r="36" spans="1:13" ht="14.25" customHeight="1" x14ac:dyDescent="0.3">
      <c r="A36" s="7" t="s">
        <v>337</v>
      </c>
      <c r="B36" s="7" t="s">
        <v>162</v>
      </c>
      <c r="C36" s="7" t="s">
        <v>171</v>
      </c>
      <c r="D36" s="7" t="s">
        <v>172</v>
      </c>
      <c r="E36" s="7" t="s">
        <v>158</v>
      </c>
      <c r="F36" s="7" t="s">
        <v>338</v>
      </c>
      <c r="G36" s="7" t="s">
        <v>339</v>
      </c>
      <c r="H36" s="7" t="s">
        <v>340</v>
      </c>
      <c r="I36" s="8">
        <v>5</v>
      </c>
      <c r="J36" s="8">
        <v>4</v>
      </c>
      <c r="K36" s="7" t="s">
        <v>214</v>
      </c>
      <c r="L36" s="7" t="s">
        <v>301</v>
      </c>
      <c r="M36" s="7" t="s">
        <v>302</v>
      </c>
    </row>
    <row r="37" spans="1:13" ht="14.25" customHeight="1" x14ac:dyDescent="0.3">
      <c r="A37" s="7" t="s">
        <v>341</v>
      </c>
      <c r="B37" s="7" t="s">
        <v>162</v>
      </c>
      <c r="C37" s="7" t="s">
        <v>171</v>
      </c>
      <c r="D37" s="7" t="s">
        <v>172</v>
      </c>
      <c r="E37" s="7" t="s">
        <v>146</v>
      </c>
      <c r="F37" s="7" t="s">
        <v>342</v>
      </c>
      <c r="G37" s="7" t="s">
        <v>198</v>
      </c>
      <c r="H37" s="7" t="s">
        <v>199</v>
      </c>
      <c r="I37" s="8">
        <v>2</v>
      </c>
      <c r="J37" s="8">
        <v>2</v>
      </c>
      <c r="K37" s="7" t="s">
        <v>200</v>
      </c>
      <c r="L37" s="7" t="s">
        <v>201</v>
      </c>
      <c r="M37" s="7" t="s">
        <v>202</v>
      </c>
    </row>
    <row r="38" spans="1:13" ht="14.25" customHeight="1" x14ac:dyDescent="0.3">
      <c r="A38" s="7" t="s">
        <v>343</v>
      </c>
      <c r="B38" s="7" t="s">
        <v>162</v>
      </c>
      <c r="C38" s="7" t="s">
        <v>173</v>
      </c>
      <c r="D38" s="7" t="s">
        <v>174</v>
      </c>
      <c r="E38" s="7" t="s">
        <v>143</v>
      </c>
      <c r="F38" s="7" t="s">
        <v>344</v>
      </c>
      <c r="G38" s="7" t="s">
        <v>345</v>
      </c>
      <c r="H38" s="7" t="s">
        <v>346</v>
      </c>
      <c r="I38" s="8">
        <v>4</v>
      </c>
      <c r="J38" s="8">
        <v>3</v>
      </c>
      <c r="K38" s="7" t="s">
        <v>265</v>
      </c>
      <c r="L38" s="7" t="s">
        <v>295</v>
      </c>
      <c r="M38" s="7" t="s">
        <v>296</v>
      </c>
    </row>
    <row r="39" spans="1:13" ht="14.25" customHeight="1" x14ac:dyDescent="0.3">
      <c r="A39" s="7" t="s">
        <v>347</v>
      </c>
      <c r="B39" s="7" t="s">
        <v>162</v>
      </c>
      <c r="C39" s="7" t="s">
        <v>173</v>
      </c>
      <c r="D39" s="7" t="s">
        <v>174</v>
      </c>
      <c r="E39" s="7" t="s">
        <v>158</v>
      </c>
      <c r="F39" s="7" t="s">
        <v>348</v>
      </c>
      <c r="G39" s="7" t="s">
        <v>349</v>
      </c>
      <c r="H39" s="7" t="s">
        <v>271</v>
      </c>
      <c r="I39" s="8">
        <v>5</v>
      </c>
      <c r="J39" s="8">
        <v>4</v>
      </c>
      <c r="K39" s="7" t="s">
        <v>214</v>
      </c>
      <c r="L39" s="7" t="s">
        <v>301</v>
      </c>
      <c r="M39" s="7" t="s">
        <v>302</v>
      </c>
    </row>
    <row r="40" spans="1:13" ht="14.25" customHeight="1" x14ac:dyDescent="0.3">
      <c r="A40" s="7" t="s">
        <v>350</v>
      </c>
      <c r="B40" s="7" t="s">
        <v>162</v>
      </c>
      <c r="C40" s="7" t="s">
        <v>173</v>
      </c>
      <c r="D40" s="7" t="s">
        <v>174</v>
      </c>
      <c r="E40" s="7" t="s">
        <v>146</v>
      </c>
      <c r="F40" s="7" t="s">
        <v>351</v>
      </c>
      <c r="G40" s="7" t="s">
        <v>198</v>
      </c>
      <c r="H40" s="7" t="s">
        <v>199</v>
      </c>
      <c r="I40" s="8">
        <v>2</v>
      </c>
      <c r="J40" s="8">
        <v>2</v>
      </c>
      <c r="K40" s="7" t="s">
        <v>200</v>
      </c>
      <c r="L40" s="7" t="s">
        <v>201</v>
      </c>
      <c r="M40" s="7" t="s">
        <v>202</v>
      </c>
    </row>
    <row r="41" spans="1:13" ht="14.25" customHeight="1" x14ac:dyDescent="0.3">
      <c r="A41" s="7" t="s">
        <v>352</v>
      </c>
      <c r="B41" s="7" t="s">
        <v>162</v>
      </c>
      <c r="C41" s="7" t="s">
        <v>175</v>
      </c>
      <c r="D41" s="7" t="s">
        <v>176</v>
      </c>
      <c r="E41" s="7" t="s">
        <v>143</v>
      </c>
      <c r="F41" s="7" t="s">
        <v>353</v>
      </c>
      <c r="G41" s="7" t="s">
        <v>354</v>
      </c>
      <c r="H41" s="7" t="s">
        <v>355</v>
      </c>
      <c r="I41" s="8">
        <v>4</v>
      </c>
      <c r="J41" s="8">
        <v>3</v>
      </c>
      <c r="K41" s="7" t="s">
        <v>265</v>
      </c>
      <c r="L41" s="7" t="s">
        <v>295</v>
      </c>
      <c r="M41" s="7" t="s">
        <v>296</v>
      </c>
    </row>
    <row r="42" spans="1:13" ht="14.25" customHeight="1" x14ac:dyDescent="0.3">
      <c r="A42" s="7" t="s">
        <v>356</v>
      </c>
      <c r="B42" s="7" t="s">
        <v>162</v>
      </c>
      <c r="C42" s="7" t="s">
        <v>175</v>
      </c>
      <c r="D42" s="7" t="s">
        <v>176</v>
      </c>
      <c r="E42" s="7" t="s">
        <v>158</v>
      </c>
      <c r="F42" s="7" t="s">
        <v>357</v>
      </c>
      <c r="G42" s="7" t="s">
        <v>358</v>
      </c>
      <c r="H42" s="7" t="s">
        <v>359</v>
      </c>
      <c r="I42" s="8">
        <v>5</v>
      </c>
      <c r="J42" s="8">
        <v>4</v>
      </c>
      <c r="K42" s="7" t="s">
        <v>214</v>
      </c>
      <c r="L42" s="7" t="s">
        <v>301</v>
      </c>
      <c r="M42" s="7" t="s">
        <v>302</v>
      </c>
    </row>
    <row r="43" spans="1:13" ht="14.25" customHeight="1" x14ac:dyDescent="0.3">
      <c r="A43" s="7" t="s">
        <v>360</v>
      </c>
      <c r="B43" s="7" t="s">
        <v>162</v>
      </c>
      <c r="C43" s="7" t="s">
        <v>175</v>
      </c>
      <c r="D43" s="7" t="s">
        <v>176</v>
      </c>
      <c r="E43" s="7" t="s">
        <v>146</v>
      </c>
      <c r="F43" s="7" t="s">
        <v>361</v>
      </c>
      <c r="G43" s="7" t="s">
        <v>198</v>
      </c>
      <c r="H43" s="7" t="s">
        <v>199</v>
      </c>
      <c r="I43" s="8">
        <v>2</v>
      </c>
      <c r="J43" s="8">
        <v>2</v>
      </c>
      <c r="K43" s="7" t="s">
        <v>200</v>
      </c>
      <c r="L43" s="7" t="s">
        <v>201</v>
      </c>
      <c r="M43" s="7" t="s">
        <v>202</v>
      </c>
    </row>
    <row r="44" spans="1:13" ht="14.25" customHeight="1" x14ac:dyDescent="0.3">
      <c r="A44" s="7" t="s">
        <v>362</v>
      </c>
      <c r="B44" s="7" t="s">
        <v>162</v>
      </c>
      <c r="C44" s="7" t="s">
        <v>177</v>
      </c>
      <c r="D44" s="7" t="s">
        <v>178</v>
      </c>
      <c r="E44" s="7" t="s">
        <v>143</v>
      </c>
      <c r="F44" s="7" t="s">
        <v>363</v>
      </c>
      <c r="G44" s="7" t="s">
        <v>364</v>
      </c>
      <c r="H44" s="7" t="s">
        <v>365</v>
      </c>
      <c r="I44" s="8">
        <v>4</v>
      </c>
      <c r="J44" s="8">
        <v>3</v>
      </c>
      <c r="K44" s="7" t="s">
        <v>265</v>
      </c>
      <c r="L44" s="7" t="s">
        <v>295</v>
      </c>
      <c r="M44" s="7" t="s">
        <v>296</v>
      </c>
    </row>
    <row r="45" spans="1:13" ht="14.25" customHeight="1" x14ac:dyDescent="0.3">
      <c r="A45" s="7" t="s">
        <v>366</v>
      </c>
      <c r="B45" s="7" t="s">
        <v>162</v>
      </c>
      <c r="C45" s="7" t="s">
        <v>177</v>
      </c>
      <c r="D45" s="7" t="s">
        <v>178</v>
      </c>
      <c r="E45" s="7" t="s">
        <v>158</v>
      </c>
      <c r="F45" s="7" t="s">
        <v>367</v>
      </c>
      <c r="G45" s="7" t="s">
        <v>368</v>
      </c>
      <c r="H45" s="7" t="s">
        <v>369</v>
      </c>
      <c r="I45" s="8">
        <v>5</v>
      </c>
      <c r="J45" s="8">
        <v>4</v>
      </c>
      <c r="K45" s="7" t="s">
        <v>214</v>
      </c>
      <c r="L45" s="7" t="s">
        <v>301</v>
      </c>
      <c r="M45" s="7" t="s">
        <v>302</v>
      </c>
    </row>
    <row r="46" spans="1:13" ht="14.25" customHeight="1" x14ac:dyDescent="0.3">
      <c r="A46" s="7" t="s">
        <v>370</v>
      </c>
      <c r="B46" s="7" t="s">
        <v>162</v>
      </c>
      <c r="C46" s="7" t="s">
        <v>177</v>
      </c>
      <c r="D46" s="7" t="s">
        <v>178</v>
      </c>
      <c r="E46" s="7" t="s">
        <v>146</v>
      </c>
      <c r="F46" s="7" t="s">
        <v>371</v>
      </c>
      <c r="G46" s="7" t="s">
        <v>198</v>
      </c>
      <c r="H46" s="7" t="s">
        <v>199</v>
      </c>
      <c r="I46" s="8">
        <v>2</v>
      </c>
      <c r="J46" s="8">
        <v>2</v>
      </c>
      <c r="K46" s="7" t="s">
        <v>200</v>
      </c>
      <c r="L46" s="7" t="s">
        <v>201</v>
      </c>
      <c r="M46" s="7" t="s">
        <v>202</v>
      </c>
    </row>
    <row r="47" spans="1:13" ht="14.25" customHeight="1" x14ac:dyDescent="0.3"/>
    <row r="48" spans="1:13"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26"/>
  <sheetViews>
    <sheetView workbookViewId="0">
      <selection activeCell="C11" sqref="C11"/>
    </sheetView>
  </sheetViews>
  <sheetFormatPr defaultColWidth="14.44140625" defaultRowHeight="15" customHeight="1" x14ac:dyDescent="0.3"/>
  <cols>
    <col min="1" max="1" width="37.6640625" customWidth="1"/>
    <col min="2" max="2" width="24.44140625" customWidth="1"/>
    <col min="3" max="3" width="106.33203125" customWidth="1"/>
    <col min="4" max="4" width="35.5546875" customWidth="1"/>
    <col min="5" max="5" width="70.33203125" customWidth="1"/>
    <col min="6" max="6" width="49.5546875" customWidth="1"/>
    <col min="7" max="7" width="679" customWidth="1"/>
  </cols>
  <sheetData>
    <row r="1" spans="1:7" ht="14.4" x14ac:dyDescent="0.3">
      <c r="A1" s="9" t="s">
        <v>0</v>
      </c>
      <c r="B1" s="9" t="s">
        <v>1</v>
      </c>
      <c r="C1" s="9" t="s">
        <v>2</v>
      </c>
      <c r="D1" s="9" t="s">
        <v>3</v>
      </c>
      <c r="E1" s="9" t="s">
        <v>4</v>
      </c>
      <c r="F1" s="9" t="s">
        <v>5</v>
      </c>
      <c r="G1" s="9" t="s">
        <v>6</v>
      </c>
    </row>
    <row r="2" spans="1:7" ht="14.4" x14ac:dyDescent="0.3">
      <c r="A2" s="10" t="s">
        <v>7</v>
      </c>
      <c r="B2" s="10"/>
      <c r="C2" s="10"/>
      <c r="D2" s="10"/>
      <c r="E2" s="10"/>
      <c r="F2" s="10"/>
      <c r="G2" s="10"/>
    </row>
    <row r="3" spans="1:7" ht="14.4" x14ac:dyDescent="0.3">
      <c r="A3" s="11"/>
      <c r="B3" s="11" t="s">
        <v>8</v>
      </c>
      <c r="C3" s="11" t="s">
        <v>9</v>
      </c>
      <c r="D3" s="11" t="s">
        <v>10</v>
      </c>
      <c r="E3" s="11" t="s">
        <v>11</v>
      </c>
      <c r="F3" s="11" t="s">
        <v>12</v>
      </c>
      <c r="G3" s="11" t="s">
        <v>13</v>
      </c>
    </row>
    <row r="4" spans="1:7" ht="14.4" x14ac:dyDescent="0.3">
      <c r="A4" s="11"/>
      <c r="B4" s="11" t="s">
        <v>14</v>
      </c>
      <c r="C4" s="11" t="s">
        <v>15</v>
      </c>
      <c r="D4" s="11" t="s">
        <v>16</v>
      </c>
      <c r="E4" s="13" t="s">
        <v>17</v>
      </c>
      <c r="F4" s="11" t="s">
        <v>18</v>
      </c>
      <c r="G4" s="11" t="s">
        <v>19</v>
      </c>
    </row>
    <row r="5" spans="1:7" ht="14.4" x14ac:dyDescent="0.3">
      <c r="A5" s="10" t="s">
        <v>20</v>
      </c>
      <c r="B5" s="10"/>
      <c r="C5" s="10"/>
      <c r="D5" s="10"/>
      <c r="E5" s="10"/>
      <c r="F5" s="10"/>
      <c r="G5" s="10"/>
    </row>
    <row r="6" spans="1:7" ht="14.4" x14ac:dyDescent="0.3">
      <c r="A6" s="11"/>
      <c r="B6" s="11" t="s">
        <v>21</v>
      </c>
      <c r="C6" s="11" t="s">
        <v>22</v>
      </c>
      <c r="D6" s="11" t="s">
        <v>23</v>
      </c>
      <c r="E6" s="11" t="s">
        <v>24</v>
      </c>
      <c r="F6" s="11" t="s">
        <v>25</v>
      </c>
      <c r="G6" s="11" t="s">
        <v>26</v>
      </c>
    </row>
    <row r="7" spans="1:7" ht="109.95" customHeight="1" x14ac:dyDescent="0.3">
      <c r="A7" s="11"/>
      <c r="B7" s="11" t="s">
        <v>27</v>
      </c>
      <c r="C7" s="13" t="s">
        <v>28</v>
      </c>
      <c r="D7" s="11" t="s">
        <v>16</v>
      </c>
      <c r="E7" s="11" t="s">
        <v>29</v>
      </c>
      <c r="F7" s="11" t="s">
        <v>30</v>
      </c>
      <c r="G7" s="11" t="s">
        <v>31</v>
      </c>
    </row>
    <row r="8" spans="1:7" ht="14.4" x14ac:dyDescent="0.3">
      <c r="A8" s="11"/>
      <c r="B8" s="11" t="s">
        <v>32</v>
      </c>
      <c r="C8" s="11" t="s">
        <v>33</v>
      </c>
      <c r="D8" s="11" t="s">
        <v>34</v>
      </c>
      <c r="E8" s="11" t="s">
        <v>35</v>
      </c>
      <c r="F8" s="11" t="s">
        <v>36</v>
      </c>
      <c r="G8" s="11" t="s">
        <v>37</v>
      </c>
    </row>
    <row r="9" spans="1:7" ht="14.4" x14ac:dyDescent="0.3">
      <c r="A9" s="11"/>
      <c r="B9" s="11" t="s">
        <v>38</v>
      </c>
      <c r="C9" s="11" t="s">
        <v>39</v>
      </c>
      <c r="D9" s="11" t="s">
        <v>40</v>
      </c>
      <c r="E9" s="11" t="s">
        <v>41</v>
      </c>
      <c r="F9" s="11" t="s">
        <v>42</v>
      </c>
      <c r="G9" s="11" t="s">
        <v>43</v>
      </c>
    </row>
    <row r="10" spans="1:7" ht="14.4" x14ac:dyDescent="0.3">
      <c r="A10" s="11"/>
      <c r="B10" s="11" t="s">
        <v>44</v>
      </c>
      <c r="C10" s="11" t="s">
        <v>45</v>
      </c>
      <c r="D10" s="11" t="s">
        <v>46</v>
      </c>
      <c r="E10" s="11" t="s">
        <v>47</v>
      </c>
      <c r="F10" s="11" t="s">
        <v>48</v>
      </c>
      <c r="G10" s="11" t="s">
        <v>49</v>
      </c>
    </row>
    <row r="11" spans="1:7" ht="14.4" x14ac:dyDescent="0.3">
      <c r="A11" s="11"/>
      <c r="B11" s="11" t="s">
        <v>50</v>
      </c>
      <c r="C11" s="11" t="s">
        <v>51</v>
      </c>
      <c r="D11" s="11" t="s">
        <v>52</v>
      </c>
      <c r="E11" s="11" t="s">
        <v>47</v>
      </c>
      <c r="F11" s="11" t="s">
        <v>53</v>
      </c>
      <c r="G11" s="11" t="s">
        <v>54</v>
      </c>
    </row>
    <row r="12" spans="1:7" ht="14.4" x14ac:dyDescent="0.3">
      <c r="A12" s="11"/>
      <c r="B12" s="11" t="s">
        <v>55</v>
      </c>
      <c r="C12" s="11" t="s">
        <v>56</v>
      </c>
      <c r="D12" s="11" t="s">
        <v>57</v>
      </c>
      <c r="E12" s="11" t="s">
        <v>58</v>
      </c>
      <c r="F12" s="11" t="s">
        <v>59</v>
      </c>
      <c r="G12" s="11" t="s">
        <v>60</v>
      </c>
    </row>
    <row r="13" spans="1:7" ht="14.4" x14ac:dyDescent="0.3">
      <c r="A13" s="11"/>
      <c r="B13" s="11" t="s">
        <v>61</v>
      </c>
      <c r="C13" s="11" t="s">
        <v>62</v>
      </c>
      <c r="D13" s="11" t="s">
        <v>63</v>
      </c>
      <c r="E13" s="11" t="s">
        <v>64</v>
      </c>
      <c r="F13" s="11" t="s">
        <v>12</v>
      </c>
      <c r="G13" s="11" t="s">
        <v>65</v>
      </c>
    </row>
    <row r="14" spans="1:7" ht="14.4" x14ac:dyDescent="0.3">
      <c r="A14" s="10" t="s">
        <v>66</v>
      </c>
      <c r="B14" s="10"/>
      <c r="C14" s="10"/>
      <c r="D14" s="10"/>
      <c r="E14" s="10"/>
      <c r="F14" s="10"/>
      <c r="G14" s="10"/>
    </row>
    <row r="15" spans="1:7" ht="14.4" x14ac:dyDescent="0.3">
      <c r="A15" s="11"/>
      <c r="B15" s="11" t="s">
        <v>67</v>
      </c>
      <c r="C15" s="11" t="s">
        <v>68</v>
      </c>
      <c r="D15" s="11" t="s">
        <v>69</v>
      </c>
      <c r="E15" s="11" t="s">
        <v>70</v>
      </c>
      <c r="F15" s="11" t="s">
        <v>71</v>
      </c>
      <c r="G15" s="11" t="s">
        <v>72</v>
      </c>
    </row>
    <row r="16" spans="1:7" ht="14.4" x14ac:dyDescent="0.3">
      <c r="A16" s="11"/>
      <c r="B16" s="11" t="s">
        <v>73</v>
      </c>
      <c r="C16" s="11" t="s">
        <v>74</v>
      </c>
      <c r="D16" s="11" t="s">
        <v>75</v>
      </c>
      <c r="E16" s="11" t="s">
        <v>76</v>
      </c>
      <c r="F16" s="11" t="s">
        <v>77</v>
      </c>
      <c r="G16" s="11" t="s">
        <v>78</v>
      </c>
    </row>
    <row r="17" spans="1:7" ht="14.4" x14ac:dyDescent="0.3">
      <c r="A17" s="11"/>
      <c r="B17" s="11" t="s">
        <v>79</v>
      </c>
      <c r="C17" s="11" t="s">
        <v>80</v>
      </c>
      <c r="D17" s="11" t="s">
        <v>81</v>
      </c>
      <c r="E17" s="11" t="s">
        <v>82</v>
      </c>
      <c r="F17" s="11" t="s">
        <v>83</v>
      </c>
      <c r="G17" s="11" t="s">
        <v>84</v>
      </c>
    </row>
    <row r="18" spans="1:7" ht="14.4" x14ac:dyDescent="0.3">
      <c r="A18" s="11"/>
      <c r="B18" s="11" t="s">
        <v>85</v>
      </c>
      <c r="C18" s="11" t="s">
        <v>86</v>
      </c>
      <c r="D18" s="11" t="s">
        <v>87</v>
      </c>
      <c r="E18" s="11" t="s">
        <v>88</v>
      </c>
      <c r="F18" s="11" t="s">
        <v>89</v>
      </c>
      <c r="G18" s="11" t="s">
        <v>90</v>
      </c>
    </row>
    <row r="19" spans="1:7" ht="14.4" x14ac:dyDescent="0.3">
      <c r="A19" s="10" t="s">
        <v>91</v>
      </c>
      <c r="B19" s="10"/>
      <c r="C19" s="10"/>
      <c r="D19" s="10"/>
      <c r="E19" s="10"/>
      <c r="F19" s="10"/>
      <c r="G19" s="10"/>
    </row>
    <row r="20" spans="1:7" ht="14.4" x14ac:dyDescent="0.3">
      <c r="A20" s="11"/>
      <c r="B20" s="11" t="s">
        <v>92</v>
      </c>
      <c r="C20" s="11" t="s">
        <v>93</v>
      </c>
      <c r="D20" s="11" t="s">
        <v>94</v>
      </c>
      <c r="E20" s="11" t="s">
        <v>95</v>
      </c>
      <c r="F20" s="11" t="s">
        <v>12</v>
      </c>
      <c r="G20" s="11" t="s">
        <v>96</v>
      </c>
    </row>
    <row r="21" spans="1:7" ht="14.4" x14ac:dyDescent="0.3">
      <c r="A21" s="11"/>
      <c r="B21" s="11" t="s">
        <v>97</v>
      </c>
      <c r="C21" s="11" t="s">
        <v>98</v>
      </c>
      <c r="D21" s="11" t="s">
        <v>99</v>
      </c>
      <c r="E21" s="11" t="s">
        <v>100</v>
      </c>
      <c r="F21" s="11" t="s">
        <v>12</v>
      </c>
      <c r="G21" s="11" t="s">
        <v>101</v>
      </c>
    </row>
    <row r="22" spans="1:7" ht="14.4" x14ac:dyDescent="0.3">
      <c r="A22" s="10" t="s">
        <v>102</v>
      </c>
      <c r="B22" s="10"/>
      <c r="C22" s="10"/>
      <c r="D22" s="10"/>
      <c r="E22" s="10"/>
      <c r="F22" s="10"/>
      <c r="G22" s="10"/>
    </row>
    <row r="23" spans="1:7" ht="14.4" x14ac:dyDescent="0.3">
      <c r="A23" s="11"/>
      <c r="B23" s="11" t="s">
        <v>103</v>
      </c>
      <c r="C23" s="11" t="s">
        <v>104</v>
      </c>
      <c r="D23" s="11" t="s">
        <v>12</v>
      </c>
      <c r="E23" s="11" t="s">
        <v>105</v>
      </c>
      <c r="F23" s="11" t="s">
        <v>106</v>
      </c>
      <c r="G23" s="11" t="s">
        <v>107</v>
      </c>
    </row>
    <row r="24" spans="1:7" ht="14.4" x14ac:dyDescent="0.3">
      <c r="A24" s="11"/>
      <c r="B24" s="11" t="s">
        <v>108</v>
      </c>
      <c r="C24" s="11" t="s">
        <v>109</v>
      </c>
      <c r="D24" s="11" t="s">
        <v>12</v>
      </c>
      <c r="E24" s="11" t="s">
        <v>110</v>
      </c>
      <c r="F24" s="11" t="s">
        <v>111</v>
      </c>
      <c r="G24" s="11" t="s">
        <v>112</v>
      </c>
    </row>
    <row r="25" spans="1:7" ht="14.4" x14ac:dyDescent="0.3">
      <c r="A25" s="11"/>
      <c r="B25" s="11" t="s">
        <v>113</v>
      </c>
      <c r="C25" s="11" t="s">
        <v>114</v>
      </c>
      <c r="D25" s="11" t="s">
        <v>12</v>
      </c>
      <c r="E25" s="11" t="s">
        <v>115</v>
      </c>
      <c r="F25" s="11" t="s">
        <v>116</v>
      </c>
      <c r="G25" s="11" t="s">
        <v>117</v>
      </c>
    </row>
    <row r="26" spans="1:7" ht="14.4" x14ac:dyDescent="0.3">
      <c r="A26" s="11"/>
      <c r="B26" s="11" t="s">
        <v>118</v>
      </c>
      <c r="C26" s="11" t="s">
        <v>119</v>
      </c>
      <c r="D26" s="11" t="s">
        <v>12</v>
      </c>
      <c r="E26" s="11" t="s">
        <v>120</v>
      </c>
      <c r="F26" s="11" t="s">
        <v>121</v>
      </c>
      <c r="G26" s="11" t="s">
        <v>122</v>
      </c>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709ED6611694E87078AC661BB6E32" ma:contentTypeVersion="16" ma:contentTypeDescription="Create a new document." ma:contentTypeScope="" ma:versionID="c958aa5b871f3fa81f7992edad304d37">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575f5dcbe395753590e27ac6c8d3ef46"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Props1.xml><?xml version="1.0" encoding="utf-8"?>
<ds:datastoreItem xmlns:ds="http://schemas.openxmlformats.org/officeDocument/2006/customXml" ds:itemID="{07241B87-0218-435F-9FDE-F52C900F12FD}"/>
</file>

<file path=customXml/itemProps2.xml><?xml version="1.0" encoding="utf-8"?>
<ds:datastoreItem xmlns:ds="http://schemas.openxmlformats.org/officeDocument/2006/customXml" ds:itemID="{F43F07EE-CDF1-4E8D-825A-94E46B44856A}"/>
</file>

<file path=customXml/itemProps3.xml><?xml version="1.0" encoding="utf-8"?>
<ds:datastoreItem xmlns:ds="http://schemas.openxmlformats.org/officeDocument/2006/customXml" ds:itemID="{0E5E86B9-7D3E-4FDB-AD1C-9ABBA9B023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vt:lpstr>
      <vt:lpstr>Risk assessment</vt:lpstr>
      <vt:lpstr>Risk_Library</vt:lpstr>
      <vt:lpstr>Info &amp; Definitions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 Steyn</dc:creator>
  <cp:lastModifiedBy>Duan Steyn</cp:lastModifiedBy>
  <dcterms:created xsi:type="dcterms:W3CDTF">2025-10-30T21:27:12Z</dcterms:created>
  <dcterms:modified xsi:type="dcterms:W3CDTF">2026-02-26T06:47:50Z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y fmtid="{D5CDD505-2E9C-101B-9397-08002B2CF9AE}" pid="3" name="MediaServiceImageTags">
    <vt:lpwstr/>
  </property>
</Properties>
</file>